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muesiri Ojo\Desktop\National Bureau of Statistics\NBS 2019\Admin Data\FAAC\"/>
    </mc:Choice>
  </mc:AlternateContent>
  <xr:revisionPtr revIDLastSave="0" documentId="13_ncr:1_{F30932C6-03EB-4479-B3A2-B0B35FC41004}" xr6:coauthVersionLast="40" xr6:coauthVersionMax="40" xr10:uidLastSave="{00000000-0000-0000-0000-000000000000}"/>
  <bookViews>
    <workbookView xWindow="0" yWindow="0" windowWidth="19200" windowHeight="6850" activeTab="2" xr2:uid="{2C854948-BC84-49CE-A397-C03E5366766F}"/>
  </bookViews>
  <sheets>
    <sheet name="FG" sheetId="1" r:id="rId1"/>
    <sheet name="State Details" sheetId="5" r:id="rId2"/>
    <sheet name="LGA details" sheetId="3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778" i="3" l="1"/>
  <c r="E778" i="3"/>
  <c r="F778" i="3"/>
  <c r="G778" i="3"/>
  <c r="H778" i="3"/>
  <c r="I778" i="3"/>
  <c r="J778" i="3"/>
  <c r="K778" i="3"/>
  <c r="L778" i="3"/>
  <c r="M778" i="3"/>
  <c r="N778" i="3"/>
  <c r="O5" i="3"/>
  <c r="O6" i="3"/>
  <c r="O7" i="3"/>
  <c r="O8" i="3"/>
  <c r="O9" i="3"/>
  <c r="O10" i="3"/>
  <c r="O11" i="3"/>
  <c r="O12" i="3"/>
  <c r="O13" i="3"/>
  <c r="O14" i="3"/>
  <c r="O15" i="3"/>
  <c r="O16" i="3"/>
  <c r="O17" i="3"/>
  <c r="O18" i="3"/>
  <c r="O19" i="3"/>
  <c r="O20" i="3"/>
  <c r="O21" i="3"/>
  <c r="O22" i="3"/>
  <c r="O23" i="3"/>
  <c r="O24" i="3"/>
  <c r="O25" i="3"/>
  <c r="O26" i="3"/>
  <c r="O27" i="3"/>
  <c r="O28" i="3"/>
  <c r="O29" i="3"/>
  <c r="O30" i="3"/>
  <c r="O31" i="3"/>
  <c r="O32" i="3"/>
  <c r="O33" i="3"/>
  <c r="O34" i="3"/>
  <c r="O35" i="3"/>
  <c r="O36" i="3"/>
  <c r="O37" i="3"/>
  <c r="O38" i="3"/>
  <c r="O39" i="3"/>
  <c r="O40" i="3"/>
  <c r="O41" i="3"/>
  <c r="O42" i="3"/>
  <c r="O43" i="3"/>
  <c r="O44" i="3"/>
  <c r="O45" i="3"/>
  <c r="O46" i="3"/>
  <c r="O47" i="3"/>
  <c r="O48" i="3"/>
  <c r="O49" i="3"/>
  <c r="O50" i="3"/>
  <c r="O51" i="3"/>
  <c r="O52" i="3"/>
  <c r="O53" i="3"/>
  <c r="O54" i="3"/>
  <c r="O55" i="3"/>
  <c r="O56" i="3"/>
  <c r="O57" i="3"/>
  <c r="O58" i="3"/>
  <c r="O59" i="3"/>
  <c r="O60" i="3"/>
  <c r="O61" i="3"/>
  <c r="O62" i="3"/>
  <c r="O63" i="3"/>
  <c r="O64" i="3"/>
  <c r="O65" i="3"/>
  <c r="O66" i="3"/>
  <c r="O67" i="3"/>
  <c r="O68" i="3"/>
  <c r="O69" i="3"/>
  <c r="O70" i="3"/>
  <c r="O71" i="3"/>
  <c r="O72" i="3"/>
  <c r="O73" i="3"/>
  <c r="O74" i="3"/>
  <c r="O75" i="3"/>
  <c r="O76" i="3"/>
  <c r="O77" i="3"/>
  <c r="O78" i="3"/>
  <c r="O79" i="3"/>
  <c r="O80" i="3"/>
  <c r="O81" i="3"/>
  <c r="O82" i="3"/>
  <c r="O83" i="3"/>
  <c r="O84" i="3"/>
  <c r="O85" i="3"/>
  <c r="O86" i="3"/>
  <c r="O87" i="3"/>
  <c r="O88" i="3"/>
  <c r="O89" i="3"/>
  <c r="O90" i="3"/>
  <c r="O91" i="3"/>
  <c r="O92" i="3"/>
  <c r="O93" i="3"/>
  <c r="O94" i="3"/>
  <c r="O95" i="3"/>
  <c r="O96" i="3"/>
  <c r="O97" i="3"/>
  <c r="O98" i="3"/>
  <c r="O99" i="3"/>
  <c r="O100" i="3"/>
  <c r="O101" i="3"/>
  <c r="O102" i="3"/>
  <c r="O103" i="3"/>
  <c r="O104" i="3"/>
  <c r="O105" i="3"/>
  <c r="O106" i="3"/>
  <c r="O107" i="3"/>
  <c r="O108" i="3"/>
  <c r="O109" i="3"/>
  <c r="O110" i="3"/>
  <c r="O111" i="3"/>
  <c r="O112" i="3"/>
  <c r="O113" i="3"/>
  <c r="O114" i="3"/>
  <c r="O115" i="3"/>
  <c r="O116" i="3"/>
  <c r="O117" i="3"/>
  <c r="O118" i="3"/>
  <c r="O119" i="3"/>
  <c r="O120" i="3"/>
  <c r="O121" i="3"/>
  <c r="O122" i="3"/>
  <c r="O123" i="3"/>
  <c r="O124" i="3"/>
  <c r="O125" i="3"/>
  <c r="O126" i="3"/>
  <c r="O127" i="3"/>
  <c r="O128" i="3"/>
  <c r="O129" i="3"/>
  <c r="O130" i="3"/>
  <c r="O131" i="3"/>
  <c r="O132" i="3"/>
  <c r="O133" i="3"/>
  <c r="O134" i="3"/>
  <c r="O135" i="3"/>
  <c r="O136" i="3"/>
  <c r="O137" i="3"/>
  <c r="O138" i="3"/>
  <c r="O139" i="3"/>
  <c r="O140" i="3"/>
  <c r="O141" i="3"/>
  <c r="O142" i="3"/>
  <c r="O143" i="3"/>
  <c r="O144" i="3"/>
  <c r="O145" i="3"/>
  <c r="O146" i="3"/>
  <c r="O147" i="3"/>
  <c r="O148" i="3"/>
  <c r="O149" i="3"/>
  <c r="O150" i="3"/>
  <c r="O151" i="3"/>
  <c r="O152" i="3"/>
  <c r="O153" i="3"/>
  <c r="O154" i="3"/>
  <c r="O155" i="3"/>
  <c r="O156" i="3"/>
  <c r="O157" i="3"/>
  <c r="O158" i="3"/>
  <c r="O159" i="3"/>
  <c r="O160" i="3"/>
  <c r="O161" i="3"/>
  <c r="O162" i="3"/>
  <c r="O163" i="3"/>
  <c r="O164" i="3"/>
  <c r="O165" i="3"/>
  <c r="O166" i="3"/>
  <c r="O167" i="3"/>
  <c r="O168" i="3"/>
  <c r="O169" i="3"/>
  <c r="O170" i="3"/>
  <c r="O171" i="3"/>
  <c r="O172" i="3"/>
  <c r="O173" i="3"/>
  <c r="O174" i="3"/>
  <c r="O175" i="3"/>
  <c r="O176" i="3"/>
  <c r="O177" i="3"/>
  <c r="O178" i="3"/>
  <c r="O179" i="3"/>
  <c r="O180" i="3"/>
  <c r="O181" i="3"/>
  <c r="O182" i="3"/>
  <c r="O183" i="3"/>
  <c r="O184" i="3"/>
  <c r="O185" i="3"/>
  <c r="O186" i="3"/>
  <c r="O187" i="3"/>
  <c r="O188" i="3"/>
  <c r="O189" i="3"/>
  <c r="O190" i="3"/>
  <c r="O191" i="3"/>
  <c r="O192" i="3"/>
  <c r="O193" i="3"/>
  <c r="O194" i="3"/>
  <c r="O195" i="3"/>
  <c r="O196" i="3"/>
  <c r="O197" i="3"/>
  <c r="O198" i="3"/>
  <c r="O199" i="3"/>
  <c r="O200" i="3"/>
  <c r="O201" i="3"/>
  <c r="O202" i="3"/>
  <c r="O203" i="3"/>
  <c r="O204" i="3"/>
  <c r="O205" i="3"/>
  <c r="O206" i="3"/>
  <c r="O207" i="3"/>
  <c r="O208" i="3"/>
  <c r="O209" i="3"/>
  <c r="O210" i="3"/>
  <c r="O211" i="3"/>
  <c r="O212" i="3"/>
  <c r="O213" i="3"/>
  <c r="O214" i="3"/>
  <c r="O215" i="3"/>
  <c r="O216" i="3"/>
  <c r="O217" i="3"/>
  <c r="O218" i="3"/>
  <c r="O219" i="3"/>
  <c r="O220" i="3"/>
  <c r="O221" i="3"/>
  <c r="O222" i="3"/>
  <c r="O223" i="3"/>
  <c r="O224" i="3"/>
  <c r="O225" i="3"/>
  <c r="O226" i="3"/>
  <c r="O227" i="3"/>
  <c r="O228" i="3"/>
  <c r="O229" i="3"/>
  <c r="O230" i="3"/>
  <c r="O231" i="3"/>
  <c r="O232" i="3"/>
  <c r="O233" i="3"/>
  <c r="O234" i="3"/>
  <c r="O235" i="3"/>
  <c r="O236" i="3"/>
  <c r="O237" i="3"/>
  <c r="O238" i="3"/>
  <c r="O239" i="3"/>
  <c r="O240" i="3"/>
  <c r="O241" i="3"/>
  <c r="O242" i="3"/>
  <c r="O243" i="3"/>
  <c r="O244" i="3"/>
  <c r="O245" i="3"/>
  <c r="O246" i="3"/>
  <c r="O247" i="3"/>
  <c r="O248" i="3"/>
  <c r="O249" i="3"/>
  <c r="O250" i="3"/>
  <c r="O251" i="3"/>
  <c r="O252" i="3"/>
  <c r="O253" i="3"/>
  <c r="O254" i="3"/>
  <c r="O255" i="3"/>
  <c r="O256" i="3"/>
  <c r="O257" i="3"/>
  <c r="O258" i="3"/>
  <c r="O259" i="3"/>
  <c r="O260" i="3"/>
  <c r="O261" i="3"/>
  <c r="O262" i="3"/>
  <c r="O263" i="3"/>
  <c r="O264" i="3"/>
  <c r="O265" i="3"/>
  <c r="O266" i="3"/>
  <c r="O267" i="3"/>
  <c r="O268" i="3"/>
  <c r="O269" i="3"/>
  <c r="O270" i="3"/>
  <c r="O271" i="3"/>
  <c r="O272" i="3"/>
  <c r="O273" i="3"/>
  <c r="O274" i="3"/>
  <c r="O275" i="3"/>
  <c r="O276" i="3"/>
  <c r="O277" i="3"/>
  <c r="O278" i="3"/>
  <c r="O279" i="3"/>
  <c r="O280" i="3"/>
  <c r="O281" i="3"/>
  <c r="O282" i="3"/>
  <c r="O283" i="3"/>
  <c r="O284" i="3"/>
  <c r="O285" i="3"/>
  <c r="O286" i="3"/>
  <c r="O287" i="3"/>
  <c r="O288" i="3"/>
  <c r="O289" i="3"/>
  <c r="O290" i="3"/>
  <c r="O291" i="3"/>
  <c r="O292" i="3"/>
  <c r="O293" i="3"/>
  <c r="O294" i="3"/>
  <c r="O295" i="3"/>
  <c r="O296" i="3"/>
  <c r="O297" i="3"/>
  <c r="O298" i="3"/>
  <c r="O299" i="3"/>
  <c r="O300" i="3"/>
  <c r="O301" i="3"/>
  <c r="O302" i="3"/>
  <c r="O303" i="3"/>
  <c r="O304" i="3"/>
  <c r="O305" i="3"/>
  <c r="O306" i="3"/>
  <c r="O307" i="3"/>
  <c r="O308" i="3"/>
  <c r="O309" i="3"/>
  <c r="O310" i="3"/>
  <c r="O311" i="3"/>
  <c r="O312" i="3"/>
  <c r="O313" i="3"/>
  <c r="O314" i="3"/>
  <c r="O315" i="3"/>
  <c r="O316" i="3"/>
  <c r="O317" i="3"/>
  <c r="O318" i="3"/>
  <c r="O319" i="3"/>
  <c r="O320" i="3"/>
  <c r="O321" i="3"/>
  <c r="O322" i="3"/>
  <c r="O323" i="3"/>
  <c r="O324" i="3"/>
  <c r="O325" i="3"/>
  <c r="O326" i="3"/>
  <c r="O327" i="3"/>
  <c r="O328" i="3"/>
  <c r="O329" i="3"/>
  <c r="O330" i="3"/>
  <c r="O331" i="3"/>
  <c r="O332" i="3"/>
  <c r="O333" i="3"/>
  <c r="O334" i="3"/>
  <c r="O335" i="3"/>
  <c r="O336" i="3"/>
  <c r="O337" i="3"/>
  <c r="O338" i="3"/>
  <c r="O339" i="3"/>
  <c r="O340" i="3"/>
  <c r="O341" i="3"/>
  <c r="O342" i="3"/>
  <c r="O343" i="3"/>
  <c r="O344" i="3"/>
  <c r="O345" i="3"/>
  <c r="O346" i="3"/>
  <c r="O347" i="3"/>
  <c r="O348" i="3"/>
  <c r="O349" i="3"/>
  <c r="O350" i="3"/>
  <c r="O351" i="3"/>
  <c r="O352" i="3"/>
  <c r="O353" i="3"/>
  <c r="O354" i="3"/>
  <c r="O355" i="3"/>
  <c r="O356" i="3"/>
  <c r="O357" i="3"/>
  <c r="O358" i="3"/>
  <c r="O359" i="3"/>
  <c r="O360" i="3"/>
  <c r="O361" i="3"/>
  <c r="O362" i="3"/>
  <c r="O363" i="3"/>
  <c r="O364" i="3"/>
  <c r="O365" i="3"/>
  <c r="O366" i="3"/>
  <c r="O367" i="3"/>
  <c r="O368" i="3"/>
  <c r="O369" i="3"/>
  <c r="O370" i="3"/>
  <c r="O371" i="3"/>
  <c r="O372" i="3"/>
  <c r="O373" i="3"/>
  <c r="O374" i="3"/>
  <c r="O375" i="3"/>
  <c r="O376" i="3"/>
  <c r="O377" i="3"/>
  <c r="O378" i="3"/>
  <c r="O379" i="3"/>
  <c r="O380" i="3"/>
  <c r="O381" i="3"/>
  <c r="O382" i="3"/>
  <c r="O383" i="3"/>
  <c r="O384" i="3"/>
  <c r="O385" i="3"/>
  <c r="O386" i="3"/>
  <c r="O387" i="3"/>
  <c r="O388" i="3"/>
  <c r="O389" i="3"/>
  <c r="O390" i="3"/>
  <c r="O391" i="3"/>
  <c r="O392" i="3"/>
  <c r="O393" i="3"/>
  <c r="O394" i="3"/>
  <c r="O395" i="3"/>
  <c r="O396" i="3"/>
  <c r="O397" i="3"/>
  <c r="O398" i="3"/>
  <c r="O399" i="3"/>
  <c r="O400" i="3"/>
  <c r="O401" i="3"/>
  <c r="O402" i="3"/>
  <c r="O403" i="3"/>
  <c r="O404" i="3"/>
  <c r="O405" i="3"/>
  <c r="O406" i="3"/>
  <c r="O407" i="3"/>
  <c r="O408" i="3"/>
  <c r="O409" i="3"/>
  <c r="O410" i="3"/>
  <c r="O411" i="3"/>
  <c r="O412" i="3"/>
  <c r="O413" i="3"/>
  <c r="O414" i="3"/>
  <c r="O415" i="3"/>
  <c r="O416" i="3"/>
  <c r="O417" i="3"/>
  <c r="O418" i="3"/>
  <c r="O419" i="3"/>
  <c r="O420" i="3"/>
  <c r="O421" i="3"/>
  <c r="O422" i="3"/>
  <c r="O423" i="3"/>
  <c r="O424" i="3"/>
  <c r="O425" i="3"/>
  <c r="O426" i="3"/>
  <c r="O427" i="3"/>
  <c r="O428" i="3"/>
  <c r="O429" i="3"/>
  <c r="O430" i="3"/>
  <c r="O431" i="3"/>
  <c r="O432" i="3"/>
  <c r="O433" i="3"/>
  <c r="O434" i="3"/>
  <c r="O435" i="3"/>
  <c r="O436" i="3"/>
  <c r="O437" i="3"/>
  <c r="O438" i="3"/>
  <c r="O439" i="3"/>
  <c r="O440" i="3"/>
  <c r="O441" i="3"/>
  <c r="O442" i="3"/>
  <c r="O443" i="3"/>
  <c r="O444" i="3"/>
  <c r="O445" i="3"/>
  <c r="O446" i="3"/>
  <c r="O447" i="3"/>
  <c r="O448" i="3"/>
  <c r="O449" i="3"/>
  <c r="O450" i="3"/>
  <c r="O451" i="3"/>
  <c r="O452" i="3"/>
  <c r="O453" i="3"/>
  <c r="O454" i="3"/>
  <c r="O455" i="3"/>
  <c r="O456" i="3"/>
  <c r="O457" i="3"/>
  <c r="O458" i="3"/>
  <c r="O459" i="3"/>
  <c r="O460" i="3"/>
  <c r="O461" i="3"/>
  <c r="O462" i="3"/>
  <c r="O463" i="3"/>
  <c r="O464" i="3"/>
  <c r="O465" i="3"/>
  <c r="O466" i="3"/>
  <c r="O467" i="3"/>
  <c r="O468" i="3"/>
  <c r="O469" i="3"/>
  <c r="O470" i="3"/>
  <c r="O471" i="3"/>
  <c r="O472" i="3"/>
  <c r="O473" i="3"/>
  <c r="O474" i="3"/>
  <c r="O475" i="3"/>
  <c r="O476" i="3"/>
  <c r="O477" i="3"/>
  <c r="O478" i="3"/>
  <c r="O479" i="3"/>
  <c r="O480" i="3"/>
  <c r="O481" i="3"/>
  <c r="O482" i="3"/>
  <c r="O483" i="3"/>
  <c r="O484" i="3"/>
  <c r="O485" i="3"/>
  <c r="O486" i="3"/>
  <c r="O487" i="3"/>
  <c r="O488" i="3"/>
  <c r="O489" i="3"/>
  <c r="O490" i="3"/>
  <c r="O491" i="3"/>
  <c r="O492" i="3"/>
  <c r="O493" i="3"/>
  <c r="O494" i="3"/>
  <c r="O495" i="3"/>
  <c r="O496" i="3"/>
  <c r="O497" i="3"/>
  <c r="O498" i="3"/>
  <c r="O499" i="3"/>
  <c r="O500" i="3"/>
  <c r="O501" i="3"/>
  <c r="O502" i="3"/>
  <c r="O503" i="3"/>
  <c r="O504" i="3"/>
  <c r="O505" i="3"/>
  <c r="O506" i="3"/>
  <c r="O507" i="3"/>
  <c r="O508" i="3"/>
  <c r="O509" i="3"/>
  <c r="O510" i="3"/>
  <c r="O511" i="3"/>
  <c r="O512" i="3"/>
  <c r="O513" i="3"/>
  <c r="O514" i="3"/>
  <c r="O515" i="3"/>
  <c r="O516" i="3"/>
  <c r="O517" i="3"/>
  <c r="O518" i="3"/>
  <c r="O519" i="3"/>
  <c r="O520" i="3"/>
  <c r="O521" i="3"/>
  <c r="O522" i="3"/>
  <c r="O523" i="3"/>
  <c r="O524" i="3"/>
  <c r="O525" i="3"/>
  <c r="O526" i="3"/>
  <c r="O527" i="3"/>
  <c r="O528" i="3"/>
  <c r="O529" i="3"/>
  <c r="O530" i="3"/>
  <c r="O531" i="3"/>
  <c r="O532" i="3"/>
  <c r="O533" i="3"/>
  <c r="O534" i="3"/>
  <c r="O535" i="3"/>
  <c r="O536" i="3"/>
  <c r="O537" i="3"/>
  <c r="O538" i="3"/>
  <c r="O539" i="3"/>
  <c r="O540" i="3"/>
  <c r="O541" i="3"/>
  <c r="O542" i="3"/>
  <c r="O543" i="3"/>
  <c r="O544" i="3"/>
  <c r="O545" i="3"/>
  <c r="O546" i="3"/>
  <c r="O547" i="3"/>
  <c r="O548" i="3"/>
  <c r="O549" i="3"/>
  <c r="O550" i="3"/>
  <c r="O551" i="3"/>
  <c r="O552" i="3"/>
  <c r="O553" i="3"/>
  <c r="O554" i="3"/>
  <c r="O555" i="3"/>
  <c r="O556" i="3"/>
  <c r="O557" i="3"/>
  <c r="O558" i="3"/>
  <c r="O559" i="3"/>
  <c r="O560" i="3"/>
  <c r="O561" i="3"/>
  <c r="O562" i="3"/>
  <c r="O563" i="3"/>
  <c r="O564" i="3"/>
  <c r="O565" i="3"/>
  <c r="O566" i="3"/>
  <c r="O567" i="3"/>
  <c r="O568" i="3"/>
  <c r="O569" i="3"/>
  <c r="O570" i="3"/>
  <c r="O571" i="3"/>
  <c r="O572" i="3"/>
  <c r="O573" i="3"/>
  <c r="O574" i="3"/>
  <c r="O575" i="3"/>
  <c r="O576" i="3"/>
  <c r="O577" i="3"/>
  <c r="O578" i="3"/>
  <c r="O579" i="3"/>
  <c r="O580" i="3"/>
  <c r="O581" i="3"/>
  <c r="O582" i="3"/>
  <c r="O583" i="3"/>
  <c r="O584" i="3"/>
  <c r="O585" i="3"/>
  <c r="O586" i="3"/>
  <c r="O587" i="3"/>
  <c r="O588" i="3"/>
  <c r="O589" i="3"/>
  <c r="O590" i="3"/>
  <c r="O591" i="3"/>
  <c r="O592" i="3"/>
  <c r="O593" i="3"/>
  <c r="O594" i="3"/>
  <c r="O595" i="3"/>
  <c r="O596" i="3"/>
  <c r="O597" i="3"/>
  <c r="O598" i="3"/>
  <c r="O599" i="3"/>
  <c r="O600" i="3"/>
  <c r="O601" i="3"/>
  <c r="O602" i="3"/>
  <c r="O603" i="3"/>
  <c r="O604" i="3"/>
  <c r="O605" i="3"/>
  <c r="O606" i="3"/>
  <c r="O607" i="3"/>
  <c r="O608" i="3"/>
  <c r="O609" i="3"/>
  <c r="O610" i="3"/>
  <c r="O611" i="3"/>
  <c r="O612" i="3"/>
  <c r="O613" i="3"/>
  <c r="O614" i="3"/>
  <c r="O615" i="3"/>
  <c r="O616" i="3"/>
  <c r="O617" i="3"/>
  <c r="O618" i="3"/>
  <c r="O619" i="3"/>
  <c r="O620" i="3"/>
  <c r="O621" i="3"/>
  <c r="O622" i="3"/>
  <c r="O623" i="3"/>
  <c r="O624" i="3"/>
  <c r="O625" i="3"/>
  <c r="O626" i="3"/>
  <c r="O627" i="3"/>
  <c r="O628" i="3"/>
  <c r="O629" i="3"/>
  <c r="O630" i="3"/>
  <c r="O631" i="3"/>
  <c r="O632" i="3"/>
  <c r="O633" i="3"/>
  <c r="O634" i="3"/>
  <c r="O635" i="3"/>
  <c r="O636" i="3"/>
  <c r="O637" i="3"/>
  <c r="O638" i="3"/>
  <c r="O639" i="3"/>
  <c r="O640" i="3"/>
  <c r="O641" i="3"/>
  <c r="O642" i="3"/>
  <c r="O643" i="3"/>
  <c r="O644" i="3"/>
  <c r="O645" i="3"/>
  <c r="O646" i="3"/>
  <c r="O647" i="3"/>
  <c r="O648" i="3"/>
  <c r="O649" i="3"/>
  <c r="O650" i="3"/>
  <c r="O651" i="3"/>
  <c r="O652" i="3"/>
  <c r="O653" i="3"/>
  <c r="O654" i="3"/>
  <c r="O655" i="3"/>
  <c r="O656" i="3"/>
  <c r="O657" i="3"/>
  <c r="O658" i="3"/>
  <c r="O659" i="3"/>
  <c r="O660" i="3"/>
  <c r="O661" i="3"/>
  <c r="O662" i="3"/>
  <c r="O663" i="3"/>
  <c r="O664" i="3"/>
  <c r="O665" i="3"/>
  <c r="O666" i="3"/>
  <c r="O667" i="3"/>
  <c r="O668" i="3"/>
  <c r="O669" i="3"/>
  <c r="O670" i="3"/>
  <c r="O671" i="3"/>
  <c r="O672" i="3"/>
  <c r="O673" i="3"/>
  <c r="O674" i="3"/>
  <c r="O675" i="3"/>
  <c r="O676" i="3"/>
  <c r="O677" i="3"/>
  <c r="O678" i="3"/>
  <c r="O679" i="3"/>
  <c r="O680" i="3"/>
  <c r="O681" i="3"/>
  <c r="O682" i="3"/>
  <c r="O683" i="3"/>
  <c r="O684" i="3"/>
  <c r="O685" i="3"/>
  <c r="O686" i="3"/>
  <c r="O687" i="3"/>
  <c r="O688" i="3"/>
  <c r="O689" i="3"/>
  <c r="O690" i="3"/>
  <c r="O691" i="3"/>
  <c r="O692" i="3"/>
  <c r="O693" i="3"/>
  <c r="O694" i="3"/>
  <c r="O695" i="3"/>
  <c r="O696" i="3"/>
  <c r="O697" i="3"/>
  <c r="O698" i="3"/>
  <c r="O699" i="3"/>
  <c r="O700" i="3"/>
  <c r="O701" i="3"/>
  <c r="O702" i="3"/>
  <c r="O703" i="3"/>
  <c r="O704" i="3"/>
  <c r="O705" i="3"/>
  <c r="O706" i="3"/>
  <c r="O707" i="3"/>
  <c r="O708" i="3"/>
  <c r="O709" i="3"/>
  <c r="O710" i="3"/>
  <c r="O711" i="3"/>
  <c r="O712" i="3"/>
  <c r="O713" i="3"/>
  <c r="O714" i="3"/>
  <c r="O715" i="3"/>
  <c r="O716" i="3"/>
  <c r="O717" i="3"/>
  <c r="O718" i="3"/>
  <c r="O719" i="3"/>
  <c r="O720" i="3"/>
  <c r="O721" i="3"/>
  <c r="O722" i="3"/>
  <c r="O723" i="3"/>
  <c r="O724" i="3"/>
  <c r="O725" i="3"/>
  <c r="O726" i="3"/>
  <c r="O727" i="3"/>
  <c r="O728" i="3"/>
  <c r="O729" i="3"/>
  <c r="O730" i="3"/>
  <c r="O731" i="3"/>
  <c r="O732" i="3"/>
  <c r="O733" i="3"/>
  <c r="O734" i="3"/>
  <c r="O735" i="3"/>
  <c r="O736" i="3"/>
  <c r="O737" i="3"/>
  <c r="O738" i="3"/>
  <c r="O739" i="3"/>
  <c r="O740" i="3"/>
  <c r="O741" i="3"/>
  <c r="O742" i="3"/>
  <c r="O743" i="3"/>
  <c r="O744" i="3"/>
  <c r="O745" i="3"/>
  <c r="O746" i="3"/>
  <c r="O747" i="3"/>
  <c r="O748" i="3"/>
  <c r="O749" i="3"/>
  <c r="O750" i="3"/>
  <c r="O751" i="3"/>
  <c r="O752" i="3"/>
  <c r="O753" i="3"/>
  <c r="O754" i="3"/>
  <c r="O755" i="3"/>
  <c r="O756" i="3"/>
  <c r="O757" i="3"/>
  <c r="O758" i="3"/>
  <c r="O759" i="3"/>
  <c r="O760" i="3"/>
  <c r="O761" i="3"/>
  <c r="O762" i="3"/>
  <c r="O763" i="3"/>
  <c r="O764" i="3"/>
  <c r="O765" i="3"/>
  <c r="O766" i="3"/>
  <c r="O767" i="3"/>
  <c r="O768" i="3"/>
  <c r="O769" i="3"/>
  <c r="O770" i="3"/>
  <c r="O771" i="3"/>
  <c r="O772" i="3"/>
  <c r="O773" i="3"/>
  <c r="O774" i="3"/>
  <c r="O775" i="3"/>
  <c r="O776" i="3"/>
  <c r="O777" i="3"/>
  <c r="C778" i="3" l="1"/>
  <c r="C41" i="5" l="1"/>
  <c r="O5" i="5" l="1"/>
  <c r="O6" i="5"/>
  <c r="O7" i="5"/>
  <c r="O8" i="5"/>
  <c r="O9" i="5"/>
  <c r="O10" i="5"/>
  <c r="O11" i="5"/>
  <c r="O12" i="5"/>
  <c r="O13" i="5"/>
  <c r="O14" i="5"/>
  <c r="O15" i="5"/>
  <c r="O16" i="5"/>
  <c r="O17" i="5"/>
  <c r="O18" i="5"/>
  <c r="O19" i="5"/>
  <c r="O20" i="5"/>
  <c r="O21" i="5"/>
  <c r="O22" i="5"/>
  <c r="O23" i="5"/>
  <c r="O24" i="5"/>
  <c r="O25" i="5"/>
  <c r="O26" i="5"/>
  <c r="O27" i="5"/>
  <c r="O28" i="5"/>
  <c r="O29" i="5"/>
  <c r="O30" i="5"/>
  <c r="O31" i="5"/>
  <c r="O32" i="5"/>
  <c r="O33" i="5"/>
  <c r="O34" i="5"/>
  <c r="O35" i="5"/>
  <c r="O36" i="5"/>
  <c r="O37" i="5"/>
  <c r="O38" i="5"/>
  <c r="O39" i="5"/>
  <c r="O40" i="5"/>
  <c r="O4" i="5"/>
  <c r="O4" i="3" l="1"/>
  <c r="F16" i="1" l="1"/>
  <c r="K15" i="1"/>
  <c r="J15" i="1"/>
  <c r="G15" i="1"/>
  <c r="E15" i="1"/>
  <c r="D15" i="1"/>
  <c r="C15" i="1"/>
  <c r="K14" i="1"/>
  <c r="J14" i="1"/>
  <c r="E14" i="1"/>
  <c r="D14" i="1"/>
  <c r="C14" i="1"/>
  <c r="K13" i="1"/>
  <c r="J13" i="1"/>
  <c r="H13" i="1"/>
  <c r="G13" i="1"/>
  <c r="E13" i="1"/>
  <c r="D13" i="1"/>
  <c r="C13" i="1"/>
  <c r="K12" i="1"/>
  <c r="J12" i="1"/>
  <c r="E12" i="1"/>
  <c r="E16" i="1" s="1"/>
  <c r="D12" i="1"/>
  <c r="C12" i="1"/>
  <c r="K11" i="1"/>
  <c r="J11" i="1"/>
  <c r="I11" i="1"/>
  <c r="G11" i="1"/>
  <c r="D11" i="1"/>
  <c r="C11" i="1"/>
  <c r="K10" i="1"/>
  <c r="J10" i="1"/>
  <c r="H10" i="1"/>
  <c r="G10" i="1"/>
  <c r="D10" i="1"/>
  <c r="C10" i="1"/>
  <c r="K9" i="1"/>
  <c r="J9" i="1"/>
  <c r="D9" i="1"/>
  <c r="C9" i="1"/>
  <c r="K8" i="1"/>
  <c r="J8" i="1"/>
  <c r="H8" i="1"/>
  <c r="D8" i="1"/>
  <c r="C8" i="1"/>
  <c r="K7" i="1"/>
  <c r="J7" i="1"/>
  <c r="I7" i="1"/>
  <c r="G7" i="1"/>
  <c r="D7" i="1"/>
  <c r="C7" i="1"/>
  <c r="K6" i="1"/>
  <c r="J6" i="1"/>
  <c r="H6" i="1"/>
  <c r="D6" i="1"/>
  <c r="C6" i="1"/>
  <c r="K5" i="1"/>
  <c r="J5" i="1"/>
  <c r="D5" i="1"/>
  <c r="C5" i="1"/>
  <c r="K4" i="1"/>
  <c r="J4" i="1"/>
  <c r="H4" i="1"/>
  <c r="G4" i="1"/>
  <c r="D4" i="1"/>
  <c r="C4" i="1"/>
  <c r="K2" i="1"/>
  <c r="J2" i="1"/>
  <c r="I2" i="1"/>
  <c r="D2" i="1"/>
  <c r="C2" i="1"/>
  <c r="I16" i="1" l="1"/>
  <c r="D16" i="1"/>
  <c r="C16" i="1"/>
  <c r="J16" i="1"/>
  <c r="K16" i="1"/>
  <c r="H16" i="1"/>
  <c r="G16" i="1"/>
</calcChain>
</file>

<file path=xl/sharedStrings.xml><?xml version="1.0" encoding="utf-8"?>
<sst xmlns="http://schemas.openxmlformats.org/spreadsheetml/2006/main" count="898" uniqueCount="823">
  <si>
    <t>S/N</t>
  </si>
  <si>
    <t>Months</t>
  </si>
  <si>
    <t>Distribution of exchange gain</t>
  </si>
  <si>
    <t>Distribution of excess PPT saving account</t>
  </si>
  <si>
    <t>Distribution from FOREX Equalisation</t>
  </si>
  <si>
    <t>Distribution of Excess bank charges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</si>
  <si>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</si>
  <si>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</si>
  <si>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</si>
  <si>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</si>
  <si>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</si>
  <si>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</si>
  <si>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</si>
  <si>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</si>
  <si>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</si>
  <si>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</si>
  <si>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</si>
  <si>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</si>
  <si>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</t>
  </si>
  <si>
    <t>FAAC BY STATE FOR 2018</t>
  </si>
  <si>
    <t>ABIA</t>
  </si>
  <si>
    <t>ADAMAWA</t>
  </si>
  <si>
    <t>AKWA IBOM</t>
  </si>
  <si>
    <t>ANAMBRA</t>
  </si>
  <si>
    <t>BAUCHI</t>
  </si>
  <si>
    <t>BAYELSA</t>
  </si>
  <si>
    <t>BENUE</t>
  </si>
  <si>
    <t>BORNO</t>
  </si>
  <si>
    <t>CROSS RIVER</t>
  </si>
  <si>
    <t>DELTA</t>
  </si>
  <si>
    <t>EBONYI</t>
  </si>
  <si>
    <t>EDO</t>
  </si>
  <si>
    <t>EKITI</t>
  </si>
  <si>
    <t>ENUGU</t>
  </si>
  <si>
    <t>GOMBE</t>
  </si>
  <si>
    <t>IMO</t>
  </si>
  <si>
    <t>JIGAWA</t>
  </si>
  <si>
    <t>KADUNA</t>
  </si>
  <si>
    <t>KANO</t>
  </si>
  <si>
    <t>KATSINA</t>
  </si>
  <si>
    <t>KEBBI</t>
  </si>
  <si>
    <t>KOGI</t>
  </si>
  <si>
    <t>KWARA</t>
  </si>
  <si>
    <t>LAGOS</t>
  </si>
  <si>
    <t>NASSARAWA</t>
  </si>
  <si>
    <t>NIGER</t>
  </si>
  <si>
    <t>OGUN</t>
  </si>
  <si>
    <t>ONDO</t>
  </si>
  <si>
    <t>OSUN</t>
  </si>
  <si>
    <t>OYO</t>
  </si>
  <si>
    <t>PLATEAU</t>
  </si>
  <si>
    <t>RIVERS</t>
  </si>
  <si>
    <t>SOKOTO</t>
  </si>
  <si>
    <t>TARABA</t>
  </si>
  <si>
    <t>YOBE</t>
  </si>
  <si>
    <t>ZAMFARA</t>
  </si>
  <si>
    <t>FCT</t>
  </si>
  <si>
    <t>STATE</t>
  </si>
  <si>
    <t>LGA</t>
  </si>
  <si>
    <t>ABA NORTH</t>
  </si>
  <si>
    <t>ABA SOUTH</t>
  </si>
  <si>
    <t>AROCHUKWU</t>
  </si>
  <si>
    <t>BENDE</t>
  </si>
  <si>
    <t>IKWUANO</t>
  </si>
  <si>
    <t>ISIALA NGWA NORTH</t>
  </si>
  <si>
    <t>ISIALA NGWA SOUTH</t>
  </si>
  <si>
    <t>ISUIKWUATO</t>
  </si>
  <si>
    <t>NNEOCHI</t>
  </si>
  <si>
    <t>OBIOMA NGWA</t>
  </si>
  <si>
    <t>OHAFIA</t>
  </si>
  <si>
    <t>OSISIOMA</t>
  </si>
  <si>
    <t>UGWUNAGBO</t>
  </si>
  <si>
    <t>UKWA EAST</t>
  </si>
  <si>
    <t>UKWA WEST</t>
  </si>
  <si>
    <t>UMUAHIA NORTH</t>
  </si>
  <si>
    <t>UMUAHIA SOUTH</t>
  </si>
  <si>
    <t>DEMSA</t>
  </si>
  <si>
    <t>FUFORE</t>
  </si>
  <si>
    <t>GANYE</t>
  </si>
  <si>
    <t>GIREI</t>
  </si>
  <si>
    <t>GOMBI</t>
  </si>
  <si>
    <t>GUYUK</t>
  </si>
  <si>
    <t>HONG</t>
  </si>
  <si>
    <t>JADA</t>
  </si>
  <si>
    <t>YOLA-NORTH</t>
  </si>
  <si>
    <t>LAMURDE</t>
  </si>
  <si>
    <t>MADAGALI</t>
  </si>
  <si>
    <t>MAIHA</t>
  </si>
  <si>
    <t>MAYO-BELWA</t>
  </si>
  <si>
    <t>MICHIKA</t>
  </si>
  <si>
    <t>MUBI NORTH</t>
  </si>
  <si>
    <t>MUBI SOUTH</t>
  </si>
  <si>
    <t>NUMAN</t>
  </si>
  <si>
    <t>SHELLENG</t>
  </si>
  <si>
    <t>SONG</t>
  </si>
  <si>
    <t>TOUNGO</t>
  </si>
  <si>
    <t>YOLA-SOUTH</t>
  </si>
  <si>
    <t>ABAK</t>
  </si>
  <si>
    <t>EASTERN OBOLO</t>
  </si>
  <si>
    <t>EKET</t>
  </si>
  <si>
    <t>EKPE ATAI</t>
  </si>
  <si>
    <t>ESSIEN UDIM</t>
  </si>
  <si>
    <t>ETIM EKPO</t>
  </si>
  <si>
    <t>ETINAN</t>
  </si>
  <si>
    <t>IBENO</t>
  </si>
  <si>
    <t>IBESIKPO ASUTAN</t>
  </si>
  <si>
    <t>IBIONO IBOM</t>
  </si>
  <si>
    <t>IKA</t>
  </si>
  <si>
    <t>IKONO</t>
  </si>
  <si>
    <t>IKOT ABASI</t>
  </si>
  <si>
    <t>IKOT EKPENE</t>
  </si>
  <si>
    <t>INI</t>
  </si>
  <si>
    <t>ITU</t>
  </si>
  <si>
    <t>MBO</t>
  </si>
  <si>
    <t>MKPAT ENIN</t>
  </si>
  <si>
    <t>NSIT IBOM</t>
  </si>
  <si>
    <t>NSIT UBIUM</t>
  </si>
  <si>
    <t>OBAT AKARA</t>
  </si>
  <si>
    <t>OKOBO</t>
  </si>
  <si>
    <t>ONNA</t>
  </si>
  <si>
    <t>ORON</t>
  </si>
  <si>
    <t>ORUK ANAM</t>
  </si>
  <si>
    <t>UDUNG UKO</t>
  </si>
  <si>
    <t>UKANAFUN</t>
  </si>
  <si>
    <t>UQUO</t>
  </si>
  <si>
    <t>URUAN</t>
  </si>
  <si>
    <t>URUE OFFONG/ORUK</t>
  </si>
  <si>
    <t>UYO</t>
  </si>
  <si>
    <t>AGUATA</t>
  </si>
  <si>
    <t>ANAMBRA EAST</t>
  </si>
  <si>
    <t>ANAMBRA WEST</t>
  </si>
  <si>
    <t>ANIOCHA</t>
  </si>
  <si>
    <t>AWKA NORTH</t>
  </si>
  <si>
    <t>AWKA SOUTH</t>
  </si>
  <si>
    <t>AYAMELUM</t>
  </si>
  <si>
    <t>DUNUKOFIA</t>
  </si>
  <si>
    <t>EKWUSIGWO</t>
  </si>
  <si>
    <t>IDEMILI NORTH</t>
  </si>
  <si>
    <t>IDEMILI SOUTH</t>
  </si>
  <si>
    <t>IHIALA</t>
  </si>
  <si>
    <t>NJIKOKA</t>
  </si>
  <si>
    <t>NNEWI NORTH</t>
  </si>
  <si>
    <t>NNEWI SOUTH</t>
  </si>
  <si>
    <t>OGBARU</t>
  </si>
  <si>
    <t>ONISHA NORTH</t>
  </si>
  <si>
    <t>ONISHA SOUTH</t>
  </si>
  <si>
    <t>ORUMBA NORTH</t>
  </si>
  <si>
    <t>ORUMBA SOUTH</t>
  </si>
  <si>
    <t>OYI</t>
  </si>
  <si>
    <t>ALKALERI</t>
  </si>
  <si>
    <t>BOGORO</t>
  </si>
  <si>
    <t>DAMBAN</t>
  </si>
  <si>
    <t>DARAZO</t>
  </si>
  <si>
    <t>DASS</t>
  </si>
  <si>
    <t>GAMAWA</t>
  </si>
  <si>
    <t>GANJUWA</t>
  </si>
  <si>
    <t>GIADE</t>
  </si>
  <si>
    <t>I/GADAU</t>
  </si>
  <si>
    <t>JAMA'ARE</t>
  </si>
  <si>
    <t>KATAGUM</t>
  </si>
  <si>
    <t>KIRFI</t>
  </si>
  <si>
    <t>MISAU</t>
  </si>
  <si>
    <t>NINGI</t>
  </si>
  <si>
    <t>SHIRA</t>
  </si>
  <si>
    <t>TAFAWA BALEWA</t>
  </si>
  <si>
    <t>TORO</t>
  </si>
  <si>
    <t>WARJI</t>
  </si>
  <si>
    <t>ZAKI</t>
  </si>
  <si>
    <t>BRASS</t>
  </si>
  <si>
    <t>EKERMOR</t>
  </si>
  <si>
    <t>KOLOKUMA/OPOKUMA</t>
  </si>
  <si>
    <t>NEMBE</t>
  </si>
  <si>
    <t>OGBIA</t>
  </si>
  <si>
    <t>SAGBAMA</t>
  </si>
  <si>
    <t>SOUTHERN IJAW</t>
  </si>
  <si>
    <t>YENAGOA</t>
  </si>
  <si>
    <t>ADO</t>
  </si>
  <si>
    <t>AGATU</t>
  </si>
  <si>
    <t>APA</t>
  </si>
  <si>
    <t>BURUKU</t>
  </si>
  <si>
    <t>GBOKO</t>
  </si>
  <si>
    <t>GUMA</t>
  </si>
  <si>
    <t>GWER EAST</t>
  </si>
  <si>
    <t>GWER WEST</t>
  </si>
  <si>
    <t>KATSINA ALA</t>
  </si>
  <si>
    <t>KONSHISHA</t>
  </si>
  <si>
    <t>KWANDE</t>
  </si>
  <si>
    <t>LOGO</t>
  </si>
  <si>
    <t>MAKURDI</t>
  </si>
  <si>
    <t>OBI</t>
  </si>
  <si>
    <t>OGBADIBO</t>
  </si>
  <si>
    <t>OHIMINI</t>
  </si>
  <si>
    <t>OJU</t>
  </si>
  <si>
    <t>OKPOKWU</t>
  </si>
  <si>
    <t>OTUKPO</t>
  </si>
  <si>
    <t>TARKA</t>
  </si>
  <si>
    <t>UKUM</t>
  </si>
  <si>
    <t>USHONGO</t>
  </si>
  <si>
    <t>VANDEIKYA</t>
  </si>
  <si>
    <t>ABADAN</t>
  </si>
  <si>
    <t>ASKIRA UBA</t>
  </si>
  <si>
    <t>BAMA</t>
  </si>
  <si>
    <t>BAYO</t>
  </si>
  <si>
    <t>BIU</t>
  </si>
  <si>
    <t>CHIBOK</t>
  </si>
  <si>
    <t>DAMBOA</t>
  </si>
  <si>
    <t>DIKWA</t>
  </si>
  <si>
    <t>GUBIO</t>
  </si>
  <si>
    <t>GUZAMALA</t>
  </si>
  <si>
    <t>GWOZA</t>
  </si>
  <si>
    <t>HAWUL</t>
  </si>
  <si>
    <t>JERE</t>
  </si>
  <si>
    <t>KAGA</t>
  </si>
  <si>
    <t>KALA BALGE</t>
  </si>
  <si>
    <t>KONDUGA</t>
  </si>
  <si>
    <t>KUKAWA</t>
  </si>
  <si>
    <t>KWAYA KUSAR</t>
  </si>
  <si>
    <t>MAFA</t>
  </si>
  <si>
    <t>MAGUMERI</t>
  </si>
  <si>
    <t>MAIDUGURI METRO</t>
  </si>
  <si>
    <t>MARTE</t>
  </si>
  <si>
    <t>MOBBAR</t>
  </si>
  <si>
    <t>MONGUNO</t>
  </si>
  <si>
    <t>NGALA</t>
  </si>
  <si>
    <t>NGANZAI</t>
  </si>
  <si>
    <t>SHANI</t>
  </si>
  <si>
    <t>ABI</t>
  </si>
  <si>
    <t>AKAMKPA</t>
  </si>
  <si>
    <t>AKPABUYO</t>
  </si>
  <si>
    <t>BAKASSI</t>
  </si>
  <si>
    <t>BEKWARA</t>
  </si>
  <si>
    <t>BIASE</t>
  </si>
  <si>
    <t>BOKI</t>
  </si>
  <si>
    <t>CALABAR MUNICIPAL</t>
  </si>
  <si>
    <t>CALABAR SOUTH</t>
  </si>
  <si>
    <t>ETUNG</t>
  </si>
  <si>
    <t>IKOM</t>
  </si>
  <si>
    <t>OBANLIKU</t>
  </si>
  <si>
    <t>OBUBRA</t>
  </si>
  <si>
    <t>OBUDU</t>
  </si>
  <si>
    <t>ODUKPANI</t>
  </si>
  <si>
    <t>OGAJA</t>
  </si>
  <si>
    <t>YAKURR</t>
  </si>
  <si>
    <t>YALA</t>
  </si>
  <si>
    <t>ANIOCHA NORTH</t>
  </si>
  <si>
    <t>ANIOCHA SOUTH</t>
  </si>
  <si>
    <t>BOMADI</t>
  </si>
  <si>
    <t>BURUTU</t>
  </si>
  <si>
    <t>ETHIOPE EAST</t>
  </si>
  <si>
    <t>ETHIOPE WEST</t>
  </si>
  <si>
    <t>IKA NORTH EAST</t>
  </si>
  <si>
    <t>IKA SOUTH</t>
  </si>
  <si>
    <t>ISOKO NORTH</t>
  </si>
  <si>
    <t>ISOKO SOUTH</t>
  </si>
  <si>
    <t>NDOKWA EAST</t>
  </si>
  <si>
    <t>NDOKWA WEST</t>
  </si>
  <si>
    <t>OKPE</t>
  </si>
  <si>
    <t>OSHIMILI NORTH</t>
  </si>
  <si>
    <t>OSHIMILI SOUTH</t>
  </si>
  <si>
    <t>PATANI</t>
  </si>
  <si>
    <t>SAPELE</t>
  </si>
  <si>
    <t>UDU</t>
  </si>
  <si>
    <t>UGHELLI NORTH</t>
  </si>
  <si>
    <t>UGHELLI SOUTH</t>
  </si>
  <si>
    <t>UKWUANI</t>
  </si>
  <si>
    <t>UVWIE</t>
  </si>
  <si>
    <t>WARRI SOUTH</t>
  </si>
  <si>
    <t>WARRI NORTH</t>
  </si>
  <si>
    <t>WARRI SOUTH-WEST</t>
  </si>
  <si>
    <t>ABAKALIKI</t>
  </si>
  <si>
    <t>AFIKPO NORTH</t>
  </si>
  <si>
    <t xml:space="preserve">AFIKPO SOUTH </t>
  </si>
  <si>
    <t>EZZA NORTH</t>
  </si>
  <si>
    <t>EZZA SOUTH</t>
  </si>
  <si>
    <t>IKWO</t>
  </si>
  <si>
    <t>ISHIELU</t>
  </si>
  <si>
    <t>IVO</t>
  </si>
  <si>
    <t>IZZI</t>
  </si>
  <si>
    <t>OHAOZARA</t>
  </si>
  <si>
    <t>OHAUKWU</t>
  </si>
  <si>
    <t>ONICHA</t>
  </si>
  <si>
    <t>AKOKO EDO</t>
  </si>
  <si>
    <t>EGOR</t>
  </si>
  <si>
    <t>ESAN CENTRAL</t>
  </si>
  <si>
    <t>ESAN NORTH EAST</t>
  </si>
  <si>
    <t>ESAN SOUTH EAST</t>
  </si>
  <si>
    <t>ESAN WEST</t>
  </si>
  <si>
    <t>ETSAKO CENTRAL</t>
  </si>
  <si>
    <t>ETSAKO EAST</t>
  </si>
  <si>
    <t>ETSAKO WEST</t>
  </si>
  <si>
    <t>IGUEBEN</t>
  </si>
  <si>
    <t>IKPOBA OKHA</t>
  </si>
  <si>
    <t>OREDO</t>
  </si>
  <si>
    <t>ORHIONWON</t>
  </si>
  <si>
    <t>OVIA NORTH EAST</t>
  </si>
  <si>
    <t>OVIA SOUTH WEST</t>
  </si>
  <si>
    <t>OWAN EAST</t>
  </si>
  <si>
    <t>OWAN WEST</t>
  </si>
  <si>
    <t>UHUNMWODE</t>
  </si>
  <si>
    <t>ADO EKITI</t>
  </si>
  <si>
    <t>AIYEKIRE</t>
  </si>
  <si>
    <t>EFON</t>
  </si>
  <si>
    <t>EKITI EAST</t>
  </si>
  <si>
    <t>EKITI SOUTH WEST</t>
  </si>
  <si>
    <t>EKITI WEST</t>
  </si>
  <si>
    <t>EMURE</t>
  </si>
  <si>
    <t>IDO-OSI</t>
  </si>
  <si>
    <t>IJERO</t>
  </si>
  <si>
    <t>IKERE</t>
  </si>
  <si>
    <t>IKOLE</t>
  </si>
  <si>
    <t>ILEJEMEJI</t>
  </si>
  <si>
    <t>IREPODUN/IFELODUN</t>
  </si>
  <si>
    <t>ISE/ORUN</t>
  </si>
  <si>
    <t>MOBA</t>
  </si>
  <si>
    <t>OYE</t>
  </si>
  <si>
    <t>AGWU</t>
  </si>
  <si>
    <t>ANINRI</t>
  </si>
  <si>
    <t>ENUGU EAST</t>
  </si>
  <si>
    <t>ENUGU NORTH</t>
  </si>
  <si>
    <t>ENUGU SOUTH</t>
  </si>
  <si>
    <t>EZEAGU</t>
  </si>
  <si>
    <t>IGBO ETITI</t>
  </si>
  <si>
    <t>IGBO EZE NORTH</t>
  </si>
  <si>
    <t>IGBO EZE SOUTH</t>
  </si>
  <si>
    <t>ISI UZO</t>
  </si>
  <si>
    <t>NKANU EAST</t>
  </si>
  <si>
    <t>NKANU WEST</t>
  </si>
  <si>
    <t>NSUKKA</t>
  </si>
  <si>
    <t>OJI RIVER</t>
  </si>
  <si>
    <t>UDENU</t>
  </si>
  <si>
    <t>UDI</t>
  </si>
  <si>
    <t>UZO UWANI</t>
  </si>
  <si>
    <t>AKKO</t>
  </si>
  <si>
    <t>BALANGA</t>
  </si>
  <si>
    <t>BILLIRI</t>
  </si>
  <si>
    <t>DUKKU</t>
  </si>
  <si>
    <t>FUNAKAYE</t>
  </si>
  <si>
    <t>KALTUNGO</t>
  </si>
  <si>
    <t>KWAMI</t>
  </si>
  <si>
    <t>NAFADA</t>
  </si>
  <si>
    <t>SHOMGOM</t>
  </si>
  <si>
    <t>YAMALTU/DEBA</t>
  </si>
  <si>
    <t>ABOH MBAISE</t>
  </si>
  <si>
    <t>AHIAZU MBAISE</t>
  </si>
  <si>
    <t>EHIME MBANO</t>
  </si>
  <si>
    <t>EZINIHITTE MBAISE</t>
  </si>
  <si>
    <t>IDEATO NORTH</t>
  </si>
  <si>
    <t>IDEATO SOUTH</t>
  </si>
  <si>
    <t>IHITTE UBOMA</t>
  </si>
  <si>
    <t>IKEDURU</t>
  </si>
  <si>
    <t>ISIALA MBANO</t>
  </si>
  <si>
    <t>ISU</t>
  </si>
  <si>
    <t>MBAITOLI</t>
  </si>
  <si>
    <t>NGOR/OKPALA</t>
  </si>
  <si>
    <t>NJABA</t>
  </si>
  <si>
    <t>NKWANGELE</t>
  </si>
  <si>
    <t>NKWERRE</t>
  </si>
  <si>
    <t>OBOWO</t>
  </si>
  <si>
    <t>OGUTA</t>
  </si>
  <si>
    <t>OHAJI/EGBEMA</t>
  </si>
  <si>
    <t>OKIGWE</t>
  </si>
  <si>
    <t>ONUIMO</t>
  </si>
  <si>
    <t>ORLU</t>
  </si>
  <si>
    <t>ORSU</t>
  </si>
  <si>
    <t>ORU</t>
  </si>
  <si>
    <t>ORU WEST</t>
  </si>
  <si>
    <t>OWERRI MUNICIPAL</t>
  </si>
  <si>
    <t>OWERRI NORTH</t>
  </si>
  <si>
    <t>OWERRI WEST</t>
  </si>
  <si>
    <t>AUYO</t>
  </si>
  <si>
    <t>BABURA</t>
  </si>
  <si>
    <t>BIRNIN KUDU</t>
  </si>
  <si>
    <t>BIRNIWA</t>
  </si>
  <si>
    <t>GAGARAWA</t>
  </si>
  <si>
    <t>BUJI</t>
  </si>
  <si>
    <t>DUTSE</t>
  </si>
  <si>
    <t>GARKI</t>
  </si>
  <si>
    <t>GUMEL</t>
  </si>
  <si>
    <t>GURI</t>
  </si>
  <si>
    <t>GWARAM</t>
  </si>
  <si>
    <t>GWIWA</t>
  </si>
  <si>
    <t>HADEJIA</t>
  </si>
  <si>
    <t>JAHUN</t>
  </si>
  <si>
    <t>KAFIN HAUSA</t>
  </si>
  <si>
    <t>KAUGAMA</t>
  </si>
  <si>
    <t>KAZAURE</t>
  </si>
  <si>
    <t>KIRI-KASAMMA</t>
  </si>
  <si>
    <t>KIYAWA</t>
  </si>
  <si>
    <t>MAIGATARI</t>
  </si>
  <si>
    <t>MALAM MADORI</t>
  </si>
  <si>
    <t>MIGA</t>
  </si>
  <si>
    <t>RINGIM</t>
  </si>
  <si>
    <t>RONI</t>
  </si>
  <si>
    <t>SULE TAKARKAR</t>
  </si>
  <si>
    <t>TAURA</t>
  </si>
  <si>
    <t>YANKWASHI</t>
  </si>
  <si>
    <t>BIRNIN GWARI</t>
  </si>
  <si>
    <t>CHIKUN</t>
  </si>
  <si>
    <t>GIWA</t>
  </si>
  <si>
    <t>GWAGWADA</t>
  </si>
  <si>
    <t>IGABI</t>
  </si>
  <si>
    <t>IKARA</t>
  </si>
  <si>
    <t>JABA</t>
  </si>
  <si>
    <t>JEMA'A</t>
  </si>
  <si>
    <t>KACHIA</t>
  </si>
  <si>
    <t>KADUNA NORTH</t>
  </si>
  <si>
    <t>KADUNA SOUTH</t>
  </si>
  <si>
    <t>KAGARKO</t>
  </si>
  <si>
    <t>KAURA</t>
  </si>
  <si>
    <t>KAURU</t>
  </si>
  <si>
    <t>KUBAU</t>
  </si>
  <si>
    <t>KUDAN</t>
  </si>
  <si>
    <t>LERE</t>
  </si>
  <si>
    <t>MAKARFI</t>
  </si>
  <si>
    <t>SABON GARI</t>
  </si>
  <si>
    <t>SANGA</t>
  </si>
  <si>
    <t>SOBA</t>
  </si>
  <si>
    <t>ZANGON KATAF</t>
  </si>
  <si>
    <t>ZARIA</t>
  </si>
  <si>
    <t>AJINGI</t>
  </si>
  <si>
    <t>ALBASU</t>
  </si>
  <si>
    <t>BAGWAI</t>
  </si>
  <si>
    <t>BEBEJI</t>
  </si>
  <si>
    <t>BICHI</t>
  </si>
  <si>
    <t>BUNKURE</t>
  </si>
  <si>
    <t>DALA</t>
  </si>
  <si>
    <t>DANBATTA</t>
  </si>
  <si>
    <t>DAWAKIN KUDU</t>
  </si>
  <si>
    <t>DAWAKIN TOFA</t>
  </si>
  <si>
    <t>DOGUWA</t>
  </si>
  <si>
    <t>FAGGE</t>
  </si>
  <si>
    <t>GABASAWA</t>
  </si>
  <si>
    <t>GARKO</t>
  </si>
  <si>
    <t>GARUN MALLAM</t>
  </si>
  <si>
    <t>GAYA</t>
  </si>
  <si>
    <t>GEZAWA</t>
  </si>
  <si>
    <t>GWALE</t>
  </si>
  <si>
    <t>GWARZO</t>
  </si>
  <si>
    <t>KABO</t>
  </si>
  <si>
    <t>KANO MUNICIPAL</t>
  </si>
  <si>
    <t>KARAYE</t>
  </si>
  <si>
    <t>KIBIYA</t>
  </si>
  <si>
    <t>KIRU</t>
  </si>
  <si>
    <t>KUMBOTSO</t>
  </si>
  <si>
    <t>KUNCHI</t>
  </si>
  <si>
    <t>KURA</t>
  </si>
  <si>
    <t>MADOBI</t>
  </si>
  <si>
    <t>MAKODA</t>
  </si>
  <si>
    <t>MINJIBIR</t>
  </si>
  <si>
    <t>RANO</t>
  </si>
  <si>
    <t>RIMIN GADO</t>
  </si>
  <si>
    <t>ROGO</t>
  </si>
  <si>
    <t>SHANONO</t>
  </si>
  <si>
    <t>SUMAILA</t>
  </si>
  <si>
    <t>TAKAI</t>
  </si>
  <si>
    <t>TARAUNI</t>
  </si>
  <si>
    <t>TOFA</t>
  </si>
  <si>
    <t>TSANYAWA</t>
  </si>
  <si>
    <t>TUDUN WADA</t>
  </si>
  <si>
    <t>UNGOGO</t>
  </si>
  <si>
    <t>WARAWA</t>
  </si>
  <si>
    <t>WUDIL</t>
  </si>
  <si>
    <t>BAKORI</t>
  </si>
  <si>
    <t>BATAGARAWA</t>
  </si>
  <si>
    <t>BATSARI</t>
  </si>
  <si>
    <t>BAURE</t>
  </si>
  <si>
    <t>BINDAWA</t>
  </si>
  <si>
    <t>CHARANCHI</t>
  </si>
  <si>
    <t>DAN-MUSA</t>
  </si>
  <si>
    <t>DANDUME</t>
  </si>
  <si>
    <t>DANJA</t>
  </si>
  <si>
    <t>DAURA</t>
  </si>
  <si>
    <t>DUTSI</t>
  </si>
  <si>
    <t>DUTSINMA</t>
  </si>
  <si>
    <t>FASKARI</t>
  </si>
  <si>
    <t>FUNTUA</t>
  </si>
  <si>
    <t>INGAWA</t>
  </si>
  <si>
    <t>JIBIA</t>
  </si>
  <si>
    <t>KAFUR</t>
  </si>
  <si>
    <t>KAITA</t>
  </si>
  <si>
    <t>KANKARA</t>
  </si>
  <si>
    <t>KANKIA</t>
  </si>
  <si>
    <t>KURFI</t>
  </si>
  <si>
    <t>KUSADA</t>
  </si>
  <si>
    <t>MAIADUA</t>
  </si>
  <si>
    <t>MALUMFASHI</t>
  </si>
  <si>
    <t>MANI</t>
  </si>
  <si>
    <t>MASHI</t>
  </si>
  <si>
    <t>MATAZU</t>
  </si>
  <si>
    <t>MUSAWA</t>
  </si>
  <si>
    <t>RIMI</t>
  </si>
  <si>
    <t>SABUWA</t>
  </si>
  <si>
    <t>SAFANA</t>
  </si>
  <si>
    <t>SANDAMU</t>
  </si>
  <si>
    <t>ZANGO</t>
  </si>
  <si>
    <t>ALIERU</t>
  </si>
  <si>
    <t>AREWA</t>
  </si>
  <si>
    <t>ARGUNGU</t>
  </si>
  <si>
    <t>AUGIE</t>
  </si>
  <si>
    <t>BAGUDO</t>
  </si>
  <si>
    <t>BIRNIN -KEBBI</t>
  </si>
  <si>
    <t>BUNZA</t>
  </si>
  <si>
    <t>DANDI KAMBA</t>
  </si>
  <si>
    <t>DANKO /WASAGU</t>
  </si>
  <si>
    <t>FAKAI</t>
  </si>
  <si>
    <t>GWANDU</t>
  </si>
  <si>
    <t>JEGA</t>
  </si>
  <si>
    <t>KALGO</t>
  </si>
  <si>
    <t>KOKO/BESSE</t>
  </si>
  <si>
    <t>MAIYAMA</t>
  </si>
  <si>
    <t>NGASKI</t>
  </si>
  <si>
    <t>SAKABA</t>
  </si>
  <si>
    <t>SHANGA</t>
  </si>
  <si>
    <t>SURU</t>
  </si>
  <si>
    <t>YAURI</t>
  </si>
  <si>
    <t>ZURU</t>
  </si>
  <si>
    <t>ADAVI</t>
  </si>
  <si>
    <t>AJAOKUTA</t>
  </si>
  <si>
    <t>ANKPA</t>
  </si>
  <si>
    <t>BASSA</t>
  </si>
  <si>
    <t>DEKINA</t>
  </si>
  <si>
    <t>IBAJI</t>
  </si>
  <si>
    <t>IDAH</t>
  </si>
  <si>
    <t>IGALAMELA</t>
  </si>
  <si>
    <t>IJUMU</t>
  </si>
  <si>
    <t>KABBA/BUNU</t>
  </si>
  <si>
    <t>KOTON KARFE</t>
  </si>
  <si>
    <t>MOPA-MURO</t>
  </si>
  <si>
    <t>OFU</t>
  </si>
  <si>
    <t>OGORI/MAGONGO</t>
  </si>
  <si>
    <t>OKEHI</t>
  </si>
  <si>
    <t>OKENE</t>
  </si>
  <si>
    <t>OLAMABORO</t>
  </si>
  <si>
    <t>OMALA</t>
  </si>
  <si>
    <t>YAGBA EAST</t>
  </si>
  <si>
    <t>YAGBA WEST</t>
  </si>
  <si>
    <t>ASA</t>
  </si>
  <si>
    <t>BARUTEN</t>
  </si>
  <si>
    <t>EDU</t>
  </si>
  <si>
    <t>IFELODUN</t>
  </si>
  <si>
    <t>ILORIN EAST</t>
  </si>
  <si>
    <t>ILORIN SOUTH</t>
  </si>
  <si>
    <t>ILORIN WEST</t>
  </si>
  <si>
    <t>IREPODUN</t>
  </si>
  <si>
    <t>KAI AMA</t>
  </si>
  <si>
    <t>MORO</t>
  </si>
  <si>
    <t>OFFA</t>
  </si>
  <si>
    <t>OKE-ERO</t>
  </si>
  <si>
    <t>OSIN</t>
  </si>
  <si>
    <t>OYUN</t>
  </si>
  <si>
    <t>PATEGI</t>
  </si>
  <si>
    <t>AGEGE</t>
  </si>
  <si>
    <t>AJEROMI/IFELODUN</t>
  </si>
  <si>
    <t>ALIMOSHO</t>
  </si>
  <si>
    <t>AMOWO-ODOFIN</t>
  </si>
  <si>
    <t>APAPA</t>
  </si>
  <si>
    <t>BADAGRY</t>
  </si>
  <si>
    <t>EPE</t>
  </si>
  <si>
    <t>ETI-OSA</t>
  </si>
  <si>
    <t>IBEJU-LEKKI</t>
  </si>
  <si>
    <t>IFAKO/IJAYE</t>
  </si>
  <si>
    <t>IKEJA</t>
  </si>
  <si>
    <t>IKORODU</t>
  </si>
  <si>
    <t>KOSOFE</t>
  </si>
  <si>
    <t>LAGOS ISLAND</t>
  </si>
  <si>
    <t>LAGOS MAINLAND</t>
  </si>
  <si>
    <t>MUSHIN</t>
  </si>
  <si>
    <t>OJO</t>
  </si>
  <si>
    <t>OSHODI/ISOLO</t>
  </si>
  <si>
    <t>SOMOLU</t>
  </si>
  <si>
    <t>SURULERE</t>
  </si>
  <si>
    <t>AKWANGA</t>
  </si>
  <si>
    <t>AWE</t>
  </si>
  <si>
    <t>DOMA</t>
  </si>
  <si>
    <t>KARU</t>
  </si>
  <si>
    <t>KEANA</t>
  </si>
  <si>
    <t>KEFFI</t>
  </si>
  <si>
    <t>KOKONA</t>
  </si>
  <si>
    <t>LAFIA</t>
  </si>
  <si>
    <t>NASARAWA</t>
  </si>
  <si>
    <t>NASARAWA EGGON</t>
  </si>
  <si>
    <t>TOTO</t>
  </si>
  <si>
    <t>WAMBA</t>
  </si>
  <si>
    <t>AGAIE</t>
  </si>
  <si>
    <t>AGWARA</t>
  </si>
  <si>
    <t>BIDA</t>
  </si>
  <si>
    <t>BORGU</t>
  </si>
  <si>
    <t>BOSSO</t>
  </si>
  <si>
    <t>EDATI</t>
  </si>
  <si>
    <t>GBAKO</t>
  </si>
  <si>
    <t>GURARA</t>
  </si>
  <si>
    <t>KATCHA</t>
  </si>
  <si>
    <t>KONTAGORA</t>
  </si>
  <si>
    <t>LAPAI</t>
  </si>
  <si>
    <t>LAVUN</t>
  </si>
  <si>
    <t>MAGAMA</t>
  </si>
  <si>
    <t>MARIGA</t>
  </si>
  <si>
    <t>MASHEGU</t>
  </si>
  <si>
    <t>MINNA</t>
  </si>
  <si>
    <t>MOKWA</t>
  </si>
  <si>
    <t>MUYA</t>
  </si>
  <si>
    <t>PAIKORO</t>
  </si>
  <si>
    <t>RAFI</t>
  </si>
  <si>
    <t>RIJAU</t>
  </si>
  <si>
    <t>SHIRORO</t>
  </si>
  <si>
    <t>SULEJA</t>
  </si>
  <si>
    <t>TAFA</t>
  </si>
  <si>
    <t>WUSHISHI</t>
  </si>
  <si>
    <t>ABEOKUTA NORTH</t>
  </si>
  <si>
    <t>ABEOKUTA SOUTH</t>
  </si>
  <si>
    <t>ADO-ODO/OTA</t>
  </si>
  <si>
    <t>EGBADO NORTH</t>
  </si>
  <si>
    <t>EGBADO SOUTH</t>
  </si>
  <si>
    <t>EWEKORO</t>
  </si>
  <si>
    <t>REMO NORTH</t>
  </si>
  <si>
    <t>IFO</t>
  </si>
  <si>
    <t>IJEBU EAST</t>
  </si>
  <si>
    <t>IJEBU NORTH</t>
  </si>
  <si>
    <t>IJEBU ODE</t>
  </si>
  <si>
    <t>IKENNE</t>
  </si>
  <si>
    <t>IJEBU NORTH EAST</t>
  </si>
  <si>
    <t>IMEKO-AFON</t>
  </si>
  <si>
    <t>IPOKIA</t>
  </si>
  <si>
    <t>OBAFEMI/OWODE</t>
  </si>
  <si>
    <t>ODEDAH</t>
  </si>
  <si>
    <t>ODOGBOLU</t>
  </si>
  <si>
    <t>OGUN WATERSIDE</t>
  </si>
  <si>
    <t>SHAGAMU</t>
  </si>
  <si>
    <t>AKOKO NORTH EAST</t>
  </si>
  <si>
    <t>AKOKO NORTH WEST</t>
  </si>
  <si>
    <t>AKOKO SOUTH WEST</t>
  </si>
  <si>
    <t>AKOKO SOUTH EAST</t>
  </si>
  <si>
    <t>AKURE NORTH</t>
  </si>
  <si>
    <t>AKURE SOUTH</t>
  </si>
  <si>
    <t>IDANRE</t>
  </si>
  <si>
    <t>IFEDORE</t>
  </si>
  <si>
    <t>OKITIPUPA</t>
  </si>
  <si>
    <t>ILAJE</t>
  </si>
  <si>
    <t>ESE-EDO</t>
  </si>
  <si>
    <t>ILE-OLUJI-OKEIGBO</t>
  </si>
  <si>
    <t>IRELE</t>
  </si>
  <si>
    <t>ODIGBO</t>
  </si>
  <si>
    <t>ONDO EAST</t>
  </si>
  <si>
    <t>ONDO WEST</t>
  </si>
  <si>
    <t>OSE</t>
  </si>
  <si>
    <t>OWO</t>
  </si>
  <si>
    <t>ATAKUMOSA EAST</t>
  </si>
  <si>
    <t>ATAKUMOSA WEST</t>
  </si>
  <si>
    <t>AIYEDADE</t>
  </si>
  <si>
    <t>AIYEDIRE</t>
  </si>
  <si>
    <t>BOLUWADURO</t>
  </si>
  <si>
    <t>BORIPE</t>
  </si>
  <si>
    <t>EDE NORTH</t>
  </si>
  <si>
    <t>EDE SOUTH</t>
  </si>
  <si>
    <t>EGBEDORE</t>
  </si>
  <si>
    <t>EJIGBO</t>
  </si>
  <si>
    <t>IFE CENTRAL</t>
  </si>
  <si>
    <t>IFE EAST</t>
  </si>
  <si>
    <t>IFE NORTH</t>
  </si>
  <si>
    <t>IFE SOUTH</t>
  </si>
  <si>
    <t>IFEDAYO</t>
  </si>
  <si>
    <t>ILA</t>
  </si>
  <si>
    <t>ILESHA EAST</t>
  </si>
  <si>
    <t>ILESHA WEST</t>
  </si>
  <si>
    <t>IREWOLE</t>
  </si>
  <si>
    <t>ISOKAN</t>
  </si>
  <si>
    <t>IWO</t>
  </si>
  <si>
    <t>OBOKUN</t>
  </si>
  <si>
    <t>ODO-OTIN</t>
  </si>
  <si>
    <t>OLA-OLUWA</t>
  </si>
  <si>
    <t>OLORUNDA</t>
  </si>
  <si>
    <t>ORIADE</t>
  </si>
  <si>
    <t>OROLU</t>
  </si>
  <si>
    <t>OSOGBO</t>
  </si>
  <si>
    <t>AFIJIO</t>
  </si>
  <si>
    <t>AKINYELE</t>
  </si>
  <si>
    <t>ATIBA</t>
  </si>
  <si>
    <t>ATISBO</t>
  </si>
  <si>
    <t>EGBEDA</t>
  </si>
  <si>
    <t>IBADAN NORTH</t>
  </si>
  <si>
    <t>IBADAN NORTH EAST</t>
  </si>
  <si>
    <t>IBADAN NORTH WEST</t>
  </si>
  <si>
    <t>IBADAN SOUTH EAST</t>
  </si>
  <si>
    <t>IBADAN SOUTH WEST</t>
  </si>
  <si>
    <t>IBARAPA CENTRAL</t>
  </si>
  <si>
    <t>IBARAPA NORTH</t>
  </si>
  <si>
    <t>IDO</t>
  </si>
  <si>
    <t>SAKI WEST</t>
  </si>
  <si>
    <t>IFELOJU</t>
  </si>
  <si>
    <t>IREPO</t>
  </si>
  <si>
    <t>ISEYIN</t>
  </si>
  <si>
    <t>ITESIWAJU</t>
  </si>
  <si>
    <t>IWAJOWA</t>
  </si>
  <si>
    <t>OLORUNSOGO</t>
  </si>
  <si>
    <t>KAJOLA</t>
  </si>
  <si>
    <t>LAGELU</t>
  </si>
  <si>
    <t>OGBOMOSHO NORTH</t>
  </si>
  <si>
    <t>OGBOMOSHO SOUTH</t>
  </si>
  <si>
    <t>OGO-OLUWA</t>
  </si>
  <si>
    <t>OLUYOLE</t>
  </si>
  <si>
    <t>ONA-ARA</t>
  </si>
  <si>
    <t>ORELOPE</t>
  </si>
  <si>
    <t>ORI IRE</t>
  </si>
  <si>
    <t>OYO EAST</t>
  </si>
  <si>
    <t>OYO WEST</t>
  </si>
  <si>
    <t>SAKI EAST</t>
  </si>
  <si>
    <t>IFEDAPO</t>
  </si>
  <si>
    <t>BARKIN LADI</t>
  </si>
  <si>
    <t>BOKKOS</t>
  </si>
  <si>
    <t>JOS EAST</t>
  </si>
  <si>
    <t>JOS NORTH</t>
  </si>
  <si>
    <t>JOS SOUTH</t>
  </si>
  <si>
    <t>KANAM</t>
  </si>
  <si>
    <t>KANKE</t>
  </si>
  <si>
    <t>LANGTANG NORTH</t>
  </si>
  <si>
    <t>LANGTANG SOUTH</t>
  </si>
  <si>
    <t>MANGU</t>
  </si>
  <si>
    <t>MIKANG</t>
  </si>
  <si>
    <t>PANKSHIN</t>
  </si>
  <si>
    <t>QUAN-PAN</t>
  </si>
  <si>
    <t>RIYOM</t>
  </si>
  <si>
    <t>SHENDAM</t>
  </si>
  <si>
    <t>WASE</t>
  </si>
  <si>
    <t>AHOADA</t>
  </si>
  <si>
    <t>AHOADA WEST</t>
  </si>
  <si>
    <t>AKUKUTORU</t>
  </si>
  <si>
    <t>ANDONI</t>
  </si>
  <si>
    <t>ASARITORU</t>
  </si>
  <si>
    <t>BONNY</t>
  </si>
  <si>
    <t>DEGEMA</t>
  </si>
  <si>
    <t>ELEME</t>
  </si>
  <si>
    <t>EMOHUA</t>
  </si>
  <si>
    <t>ETCHE</t>
  </si>
  <si>
    <t>GONAKA</t>
  </si>
  <si>
    <t>IKWERRE</t>
  </si>
  <si>
    <t>KHANA</t>
  </si>
  <si>
    <t>OBIO/AKPOR</t>
  </si>
  <si>
    <t>OBUA/ODUAL</t>
  </si>
  <si>
    <t>OGBA/EGBEMA/NDONI</t>
  </si>
  <si>
    <t>OGU/BOLO</t>
  </si>
  <si>
    <t>OKRIKA</t>
  </si>
  <si>
    <t>OMUMMA</t>
  </si>
  <si>
    <t>OPOBO/NKORO</t>
  </si>
  <si>
    <t>OYIGBO</t>
  </si>
  <si>
    <t>PORT HARCOURT</t>
  </si>
  <si>
    <t>TAI</t>
  </si>
  <si>
    <t>BINJI</t>
  </si>
  <si>
    <t>BODINGA</t>
  </si>
  <si>
    <t>DANGE-SHUNI</t>
  </si>
  <si>
    <t>GADA</t>
  </si>
  <si>
    <t>GORONYO</t>
  </si>
  <si>
    <t>GUDU</t>
  </si>
  <si>
    <t>GWADABAWA</t>
  </si>
  <si>
    <t>ILLELA</t>
  </si>
  <si>
    <t>ISA</t>
  </si>
  <si>
    <t>KEBBE</t>
  </si>
  <si>
    <t>KWARE</t>
  </si>
  <si>
    <t>RABAH</t>
  </si>
  <si>
    <t>SABON BIRNI</t>
  </si>
  <si>
    <t>SHAGARI</t>
  </si>
  <si>
    <t>SILAME</t>
  </si>
  <si>
    <t>SOKOTO NORTH</t>
  </si>
  <si>
    <t>SOKOTO SOUTH</t>
  </si>
  <si>
    <t>TAMBUWAL</t>
  </si>
  <si>
    <t>TANGAZA</t>
  </si>
  <si>
    <t>TURETA</t>
  </si>
  <si>
    <t>WAMAKKO</t>
  </si>
  <si>
    <t>WURNO</t>
  </si>
  <si>
    <t>YABO</t>
  </si>
  <si>
    <t>ARDO KOLA</t>
  </si>
  <si>
    <t>BALI</t>
  </si>
  <si>
    <t>DONGA</t>
  </si>
  <si>
    <t>GASHAKA</t>
  </si>
  <si>
    <t>GASSOL</t>
  </si>
  <si>
    <t>IBI</t>
  </si>
  <si>
    <t>JALINGO</t>
  </si>
  <si>
    <t>KARIM LAMIDU</t>
  </si>
  <si>
    <t>KURMI</t>
  </si>
  <si>
    <t>LAU</t>
  </si>
  <si>
    <t>SARDAUNA</t>
  </si>
  <si>
    <t>TAKUM</t>
  </si>
  <si>
    <t>USSA</t>
  </si>
  <si>
    <t>WUKARI</t>
  </si>
  <si>
    <t>YORRO</t>
  </si>
  <si>
    <t>ZING</t>
  </si>
  <si>
    <t>BADE</t>
  </si>
  <si>
    <t>BURSARI</t>
  </si>
  <si>
    <t>DAMATURU</t>
  </si>
  <si>
    <t>FIKA</t>
  </si>
  <si>
    <t>FUNE</t>
  </si>
  <si>
    <t>GEIDAM</t>
  </si>
  <si>
    <t>GUJBA</t>
  </si>
  <si>
    <t>GULAMI</t>
  </si>
  <si>
    <t>JAKUSKO</t>
  </si>
  <si>
    <t>KARASUWA</t>
  </si>
  <si>
    <t>MACHINA</t>
  </si>
  <si>
    <t>NANGERE</t>
  </si>
  <si>
    <t>NGURU</t>
  </si>
  <si>
    <t>POTISKUM</t>
  </si>
  <si>
    <t>TARMUA</t>
  </si>
  <si>
    <t>YUNUSARI</t>
  </si>
  <si>
    <t>YUSUFARI</t>
  </si>
  <si>
    <t>ANKA</t>
  </si>
  <si>
    <t>BAKURA</t>
  </si>
  <si>
    <t>BUKKUYUM</t>
  </si>
  <si>
    <t>BUNGUDU</t>
  </si>
  <si>
    <t>GUMMI</t>
  </si>
  <si>
    <t>GUSAU</t>
  </si>
  <si>
    <t>KAURA NAMODA</t>
  </si>
  <si>
    <t>MARADUN</t>
  </si>
  <si>
    <t>MARU</t>
  </si>
  <si>
    <t>SHINKAFI</t>
  </si>
  <si>
    <t>TALATA MAFARA</t>
  </si>
  <si>
    <t>TSAFE</t>
  </si>
  <si>
    <t>ZURMI</t>
  </si>
  <si>
    <t>FCT-ABUJA</t>
  </si>
  <si>
    <t>ABAJI</t>
  </si>
  <si>
    <t>ABUJA MUNICIPAL</t>
  </si>
  <si>
    <t>BWARI</t>
  </si>
  <si>
    <t>GWAGWALADA</t>
  </si>
  <si>
    <t>KUJE</t>
  </si>
  <si>
    <t>KWALI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</si>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</sst>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orbel"/>
      <family val="2"/>
    </font>
    <font>
      <sz val="9"/>
      <color theme="1"/>
      <name val="Corbel"/>
      <family val="2"/>
    </font>
    <font>
      <b/>
      <sz val="11"/>
      <color theme="1"/>
      <name val="Corbel"/>
      <family val="2"/>
    </font>
    <font>
      <b/>
      <sz val="10"/>
      <color theme="1"/>
      <name val="Corbel"/>
      <family val="2"/>
    </font>
    <font>
      <b/>
      <sz val="9"/>
      <name val="Corbe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1">
    <xf numFmtId="0" fontId="0" fillId="0" borderId="0" xfId="0"/>
    <xf numFmtId="0" fontId="3" fillId="0" borderId="9" xfId="0" applyFont="1" applyBorder="1" applyAlignment="1">
      <alignment horizontal="center"/>
    </xf>
    <xf numFmtId="0" fontId="3" fillId="0" borderId="10" xfId="0" applyFont="1" applyBorder="1"/>
    <xf numFmtId="43" fontId="4" fillId="0" borderId="10" xfId="1" applyFont="1" applyBorder="1"/>
    <xf numFmtId="43" fontId="4" fillId="0" borderId="11" xfId="1" applyFont="1" applyBorder="1"/>
    <xf numFmtId="0" fontId="3" fillId="0" borderId="12" xfId="0" applyFont="1" applyBorder="1" applyAlignment="1">
      <alignment horizontal="center"/>
    </xf>
    <xf numFmtId="0" fontId="3" fillId="0" borderId="13" xfId="0" applyFont="1" applyBorder="1"/>
    <xf numFmtId="43" fontId="4" fillId="0" borderId="13" xfId="1" applyFont="1" applyBorder="1"/>
    <xf numFmtId="43" fontId="4" fillId="0" borderId="14" xfId="1" applyFont="1" applyBorder="1"/>
    <xf numFmtId="43" fontId="4" fillId="2" borderId="13" xfId="1" applyFont="1" applyFill="1" applyBorder="1"/>
    <xf numFmtId="0" fontId="3" fillId="0" borderId="5" xfId="0" applyFont="1" applyBorder="1" applyAlignment="1">
      <alignment horizontal="center"/>
    </xf>
    <xf numFmtId="0" fontId="3" fillId="0" borderId="15" xfId="0" applyFont="1" applyBorder="1"/>
    <xf numFmtId="43" fontId="4" fillId="0" borderId="15" xfId="1" applyFont="1" applyBorder="1"/>
    <xf numFmtId="43" fontId="4" fillId="0" borderId="16" xfId="1" applyFont="1" applyBorder="1"/>
    <xf numFmtId="0" fontId="0" fillId="0" borderId="17" xfId="0" applyBorder="1"/>
    <xf numFmtId="0" fontId="3" fillId="3" borderId="18" xfId="0" applyFont="1" applyFill="1" applyBorder="1"/>
    <xf numFmtId="43" fontId="3" fillId="3" borderId="19" xfId="0" applyNumberFormat="1" applyFont="1" applyFill="1" applyBorder="1"/>
    <xf numFmtId="43" fontId="3" fillId="3" borderId="20" xfId="0" applyNumberFormat="1" applyFont="1" applyFill="1" applyBorder="1"/>
    <xf numFmtId="0" fontId="3" fillId="0" borderId="10" xfId="0" applyFont="1" applyBorder="1" applyAlignment="1">
      <alignment horizontal="center"/>
    </xf>
    <xf numFmtId="0" fontId="3" fillId="0" borderId="10" xfId="0" applyFont="1" applyBorder="1" applyAlignment="1">
      <alignment horizontal="left" vertical="center"/>
    </xf>
    <xf numFmtId="0" fontId="3" fillId="0" borderId="13" xfId="0" applyFont="1" applyBorder="1" applyAlignment="1">
      <alignment horizontal="center"/>
    </xf>
    <xf numFmtId="39" fontId="3" fillId="0" borderId="13" xfId="0" applyNumberFormat="1" applyFont="1" applyBorder="1"/>
    <xf numFmtId="43" fontId="4" fillId="0" borderId="13" xfId="0" applyNumberFormat="1" applyFont="1" applyBorder="1"/>
    <xf numFmtId="39" fontId="3" fillId="2" borderId="13" xfId="0" applyNumberFormat="1" applyFont="1" applyFill="1" applyBorder="1"/>
    <xf numFmtId="39" fontId="3" fillId="0" borderId="13" xfId="0" applyNumberFormat="1" applyFont="1" applyFill="1" applyBorder="1"/>
    <xf numFmtId="0" fontId="2" fillId="0" borderId="0" xfId="0" applyFont="1"/>
    <xf numFmtId="43" fontId="0" fillId="0" borderId="0" xfId="1" applyFont="1"/>
    <xf numFmtId="43" fontId="2" fillId="0" borderId="0" xfId="1" applyFont="1"/>
    <xf numFmtId="43" fontId="3" fillId="0" borderId="27" xfId="1" applyFont="1" applyBorder="1"/>
    <xf numFmtId="43" fontId="4" fillId="0" borderId="2" xfId="1" applyFont="1" applyBorder="1"/>
    <xf numFmtId="43" fontId="3" fillId="0" borderId="21" xfId="1" applyFont="1" applyBorder="1"/>
    <xf numFmtId="43" fontId="4" fillId="0" borderId="6" xfId="1" applyFont="1" applyBorder="1"/>
    <xf numFmtId="43" fontId="4" fillId="0" borderId="21" xfId="1" applyFont="1" applyBorder="1"/>
    <xf numFmtId="43" fontId="4" fillId="0" borderId="28" xfId="1" applyFont="1" applyBorder="1"/>
    <xf numFmtId="43" fontId="4" fillId="0" borderId="29" xfId="1" applyFont="1" applyBorder="1"/>
    <xf numFmtId="43" fontId="4" fillId="0" borderId="30" xfId="1" applyFont="1" applyBorder="1"/>
    <xf numFmtId="43" fontId="0" fillId="0" borderId="0" xfId="0" applyNumberFormat="1"/>
    <xf numFmtId="0" fontId="3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3" fillId="0" borderId="13" xfId="0" applyFont="1" applyBorder="1" applyAlignment="1">
      <alignment horizontal="center" vertical="center" wrapText="1"/>
    </xf>
    <xf numFmtId="0" fontId="0" fillId="0" borderId="13" xfId="0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43" fontId="6" fillId="0" borderId="32" xfId="1" applyFont="1" applyBorder="1" applyAlignment="1">
      <alignment horizontal="center"/>
    </xf>
    <xf numFmtId="43" fontId="6" fillId="0" borderId="19" xfId="1" applyFont="1" applyBorder="1" applyAlignment="1">
      <alignment horizontal="center"/>
    </xf>
    <xf numFmtId="43" fontId="6" fillId="0" borderId="20" xfId="1" applyFont="1" applyBorder="1" applyAlignment="1">
      <alignment horizontal="center"/>
    </xf>
    <xf numFmtId="43" fontId="3" fillId="0" borderId="24" xfId="1" applyFont="1" applyBorder="1" applyAlignment="1">
      <alignment horizontal="center" vertical="center"/>
    </xf>
    <xf numFmtId="43" fontId="3" fillId="0" borderId="16" xfId="1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externalLink" Target="externalLinks/externalLink10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17" Type="http://schemas.openxmlformats.org/officeDocument/2006/relationships/externalLink" Target="externalLinks/externalLink14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3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5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2.xml"/><Relationship Id="rId10" Type="http://schemas.openxmlformats.org/officeDocument/2006/relationships/externalLink" Target="externalLinks/externalLink7.xml"/><Relationship Id="rId19" Type="http://schemas.openxmlformats.org/officeDocument/2006/relationships/styles" Target="styles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externalLink" Target="externalLinks/externalLink1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luwabukolami/Desktop/NBS/FAAC/FAAC%202018/Disbursement%20January,%202018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luwabukolami/Desktop/NBS/FAAC/FAAC%202018/FAAC%20Disbursement%20August,2018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luwabukolami/Desktop/NBS/FAAC/FAAC%202018/FAAC%20Disbursement%20September,%202018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luwabukolami/Desktop/NBS/FAAC/FAAC%202018/Disbursement%20October,2018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luwabukolami/Desktop/NBS/FAAC/FAAC%202018/faac%20Disbursement%20November,2018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luwabukolami/Desktop/NBS/FAAC/FAAC%202018/Disbursement%20December,20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luwabukolami/Desktop/NBS/2018/ASSIGNMENT/Foster%20request/FEDERAL%20ACCOUNT/FAAC%202017/FAAC%20Disbursement%20April,%202017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luwabukolami/Desktop/NBS/FAAC/FAAC%202018/faac%20Disbursement%20February,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luwabukolami/Desktop/NBS/FAAC/FAAC%202018/FAAC%20Disbursement%20March,%2020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luwabukolami/Desktop/NBS/FAAC/FAAC%202018/faac%20Disbursement%20April,%202018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luwabukolami/Desktop/NBS/FAAC/FAAC%202018/FAAC%20Disbursement%20May,2018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luwabukolami/Desktop/NBS/FAAC/FAAC%202018/Disbursement%20June,2018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luwabukolami/Desktop/NBS/FAAC/FAAC%202018/Disbursement%20July,2018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luwabukolami/Desktop/NBS/FAAC/FAAC%202018/FAAC%20Disbursement%20July,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ENTRY"/>
      <sheetName val="FG"/>
      <sheetName val="SG Details"/>
      <sheetName val="LGC Details"/>
    </sheetNames>
    <sheetDataSet>
      <sheetData sheetId="0"/>
      <sheetData sheetId="1">
        <row r="21">
          <cell r="C21" t="str">
            <v>Gross Statutory Allocation</v>
          </cell>
          <cell r="E21" t="str">
            <v>Net Statutory Allocation</v>
          </cell>
        </row>
        <row r="28">
          <cell r="C28">
            <v>251520782110.1424</v>
          </cell>
          <cell r="E28">
            <v>235704024523.2124</v>
          </cell>
          <cell r="H28">
            <v>1021300740.4399999</v>
          </cell>
          <cell r="I28">
            <v>12090796561.344</v>
          </cell>
          <cell r="J28">
            <v>262917633185.51981</v>
          </cell>
        </row>
        <row r="30">
          <cell r="F30">
            <v>14101511360.523399</v>
          </cell>
        </row>
      </sheetData>
      <sheetData sheetId="2"/>
      <sheetData sheetId="3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ENTRY"/>
      <sheetName val="FG"/>
      <sheetName val="SG Details"/>
      <sheetName val="LGC Details"/>
      <sheetName val="Sum Sum"/>
    </sheetNames>
    <sheetDataSet>
      <sheetData sheetId="0"/>
      <sheetData sheetId="1">
        <row r="28">
          <cell r="C28">
            <v>269824139183.39511</v>
          </cell>
          <cell r="E28">
            <v>237438753548.86508</v>
          </cell>
          <cell r="F28">
            <v>5499792000</v>
          </cell>
          <cell r="G28">
            <v>11470449173.563898</v>
          </cell>
          <cell r="H28">
            <v>11492179951.389</v>
          </cell>
          <cell r="I28">
            <v>265901174673.81796</v>
          </cell>
        </row>
      </sheetData>
      <sheetData sheetId="2"/>
      <sheetData sheetId="3"/>
      <sheetData sheetId="4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ENTRY"/>
      <sheetName val="FG"/>
      <sheetName val="SG Details"/>
      <sheetName val="sumsum"/>
      <sheetName val="LGC Details"/>
    </sheetNames>
    <sheetDataSet>
      <sheetData sheetId="0"/>
      <sheetData sheetId="1">
        <row r="28">
          <cell r="C28">
            <v>5218089143.4941998</v>
          </cell>
        </row>
        <row r="29">
          <cell r="C29">
            <v>274888936079.27478</v>
          </cell>
          <cell r="E29">
            <v>242503550444.74478</v>
          </cell>
          <cell r="F29">
            <v>75116638.359999999</v>
          </cell>
          <cell r="G29">
            <v>16494097382.890001</v>
          </cell>
          <cell r="H29">
            <v>259072764465.99478</v>
          </cell>
        </row>
      </sheetData>
      <sheetData sheetId="2"/>
      <sheetData sheetId="3"/>
      <sheetData sheetId="4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ENTRY"/>
      <sheetName val="FG"/>
      <sheetName val="SG Details"/>
      <sheetName val="LGC Details"/>
      <sheetName val="Sum Sum"/>
    </sheetNames>
    <sheetDataSet>
      <sheetData sheetId="0"/>
      <sheetData sheetId="1">
        <row r="27">
          <cell r="C27">
            <v>4999088263.7285004</v>
          </cell>
        </row>
        <row r="28">
          <cell r="C28">
            <v>263351969733.2149</v>
          </cell>
          <cell r="E28">
            <v>230966584098.68494</v>
          </cell>
          <cell r="F28">
            <v>22915799999.980003</v>
          </cell>
          <cell r="G28">
            <v>2319367185.9768004</v>
          </cell>
          <cell r="H28">
            <v>127400469.16000001</v>
          </cell>
          <cell r="I28">
            <v>11398309622.826</v>
          </cell>
          <cell r="J28">
            <v>267727461376.62772</v>
          </cell>
        </row>
      </sheetData>
      <sheetData sheetId="2"/>
      <sheetData sheetId="3"/>
      <sheetData sheetId="4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ENTRY"/>
      <sheetName val="FG"/>
      <sheetName val="SG Details"/>
      <sheetName val="LGC Details"/>
      <sheetName val="sum sum"/>
    </sheetNames>
    <sheetDataSet>
      <sheetData sheetId="0"/>
      <sheetData sheetId="1">
        <row r="28">
          <cell r="C28">
            <v>5398553341.6705999</v>
          </cell>
        </row>
        <row r="29">
          <cell r="C29">
            <v>284395790039.20831</v>
          </cell>
          <cell r="E29">
            <v>252010404404.67828</v>
          </cell>
          <cell r="F29">
            <v>371663132.41149998</v>
          </cell>
          <cell r="G29">
            <v>15144717931.939499</v>
          </cell>
          <cell r="H29">
            <v>267526785469.02927</v>
          </cell>
        </row>
      </sheetData>
      <sheetData sheetId="2"/>
      <sheetData sheetId="3"/>
      <sheetData sheetId="4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ENTRY"/>
      <sheetName val="FG"/>
      <sheetName val="SG Details"/>
      <sheetName val="LGC Details"/>
      <sheetName val="sumsum"/>
    </sheetNames>
    <sheetDataSet>
      <sheetData sheetId="0"/>
      <sheetData sheetId="1">
        <row r="28">
          <cell r="C28">
            <v>5332428323.1556997</v>
          </cell>
        </row>
        <row r="29">
          <cell r="C29">
            <v>280912324063.84363</v>
          </cell>
          <cell r="E29">
            <v>248526938429.31363</v>
          </cell>
          <cell r="F29">
            <v>500286035.35170001</v>
          </cell>
          <cell r="G29">
            <v>32082120000</v>
          </cell>
          <cell r="H29">
            <v>13259345331.190001</v>
          </cell>
          <cell r="I29">
            <v>294368689795.85535</v>
          </cell>
        </row>
      </sheetData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ENTRY"/>
      <sheetName val="FG"/>
      <sheetName val="SG Details"/>
      <sheetName val="LGC Details"/>
    </sheetNames>
    <sheetDataSet>
      <sheetData sheetId="0"/>
      <sheetData sheetId="1">
        <row r="22">
          <cell r="H22" t="str">
            <v>NNPC Refund to FG</v>
          </cell>
          <cell r="I22" t="str">
            <v>VAT</v>
          </cell>
          <cell r="J22" t="str">
            <v>Total Net Amount</v>
          </cell>
        </row>
      </sheetData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ENTRY"/>
      <sheetName val="FG"/>
      <sheetName val="SG Details"/>
      <sheetName val="LGC Details"/>
      <sheetName val="sum sum"/>
    </sheetNames>
    <sheetDataSet>
      <sheetData sheetId="0"/>
      <sheetData sheetId="1">
        <row r="28">
          <cell r="C28">
            <v>249366016332.38852</v>
          </cell>
          <cell r="E28">
            <v>230181373576.53851</v>
          </cell>
          <cell r="F28">
            <v>13917091870.939999</v>
          </cell>
          <cell r="G28">
            <v>244098465447.47852</v>
          </cell>
        </row>
      </sheetData>
      <sheetData sheetId="2"/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ENTRY"/>
      <sheetName val="FG"/>
      <sheetName val="SG Details"/>
      <sheetName val="LGC Details"/>
      <sheetName val="sum sum"/>
    </sheetNames>
    <sheetDataSet>
      <sheetData sheetId="0"/>
      <sheetData sheetId="1">
        <row r="27">
          <cell r="C27">
            <v>4889555492.4763002</v>
          </cell>
        </row>
        <row r="28">
          <cell r="C28">
            <v>257581783343.65106</v>
          </cell>
          <cell r="E28">
            <v>238396245059.24106</v>
          </cell>
          <cell r="F28">
            <v>344789791.78860003</v>
          </cell>
          <cell r="G28">
            <v>12880373815.599001</v>
          </cell>
          <cell r="H28">
            <v>251621408666.62869</v>
          </cell>
        </row>
      </sheetData>
      <sheetData sheetId="2"/>
      <sheetData sheetId="3"/>
      <sheetData sheetId="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ENTRY"/>
      <sheetName val="FG"/>
      <sheetName val="SG Details"/>
      <sheetName val="LGC Details"/>
      <sheetName val="sum sum"/>
    </sheetNames>
    <sheetDataSet>
      <sheetData sheetId="0"/>
      <sheetData sheetId="1">
        <row r="28">
          <cell r="C28">
            <v>222391737172.25177</v>
          </cell>
          <cell r="E28">
            <v>203206198887.84177</v>
          </cell>
          <cell r="I28">
            <v>5164920577.9399996</v>
          </cell>
          <cell r="J28">
            <v>12052838065.773001</v>
          </cell>
          <cell r="K28">
            <v>249081697405.36682</v>
          </cell>
        </row>
        <row r="29">
          <cell r="G29">
            <v>28657739873.811996</v>
          </cell>
        </row>
      </sheetData>
      <sheetData sheetId="2"/>
      <sheetData sheetId="3"/>
      <sheetData sheetId="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ENTRY"/>
      <sheetName val="FG"/>
      <sheetName val="SG Details"/>
      <sheetName val="LGC Details"/>
      <sheetName val="Sum Sum"/>
    </sheetNames>
    <sheetDataSet>
      <sheetData sheetId="0"/>
      <sheetData sheetId="1">
        <row r="28">
          <cell r="C28">
            <v>5245141832.066</v>
          </cell>
        </row>
        <row r="29">
          <cell r="C29">
            <v>276314071713.23938</v>
          </cell>
          <cell r="E29">
            <v>257128533428.82938</v>
          </cell>
          <cell r="F29">
            <v>220664625.18000001</v>
          </cell>
          <cell r="G29">
            <v>12510206232.772499</v>
          </cell>
          <cell r="H29">
            <v>269859404286.78189</v>
          </cell>
        </row>
      </sheetData>
      <sheetData sheetId="2"/>
      <sheetData sheetId="3"/>
      <sheetData sheetId="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ENTRY"/>
      <sheetName val="FG"/>
      <sheetName val="SG Details"/>
      <sheetName val="LGC Details"/>
      <sheetName val="Sum Sum"/>
    </sheetNames>
    <sheetDataSet>
      <sheetData sheetId="0"/>
      <sheetData sheetId="1">
        <row r="27">
          <cell r="C27">
            <v>5101932472.3956003</v>
          </cell>
        </row>
        <row r="28">
          <cell r="C28">
            <v>268769802645.79572</v>
          </cell>
          <cell r="E28">
            <v>249584264361.38571</v>
          </cell>
          <cell r="F28">
            <v>13452956078.269999</v>
          </cell>
          <cell r="G28">
            <v>263037220439.6557</v>
          </cell>
        </row>
      </sheetData>
      <sheetData sheetId="2"/>
      <sheetData sheetId="3"/>
      <sheetData sheetId="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ENTRY"/>
      <sheetName val="FG"/>
      <sheetName val="SG Details"/>
      <sheetName val="LGC Details"/>
      <sheetName val="Sum Sum"/>
    </sheetNames>
    <sheetDataSet>
      <sheetData sheetId="0"/>
      <sheetData sheetId="1">
        <row r="27">
          <cell r="C27">
            <v>5309105425.3620005</v>
          </cell>
        </row>
        <row r="28">
          <cell r="C28">
            <v>279683673808.0733</v>
          </cell>
          <cell r="E28">
            <v>260498135523.6633</v>
          </cell>
          <cell r="H28">
            <v>3856284414.3099999</v>
          </cell>
          <cell r="I28">
            <v>12289335249.809999</v>
          </cell>
          <cell r="J28">
            <v>295823490401.80328</v>
          </cell>
        </row>
      </sheetData>
      <sheetData sheetId="2"/>
      <sheetData sheetId="3"/>
      <sheetData sheetId="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ENTRY"/>
      <sheetName val="FG"/>
      <sheetName val="SG Details"/>
      <sheetName val="LGC Details"/>
      <sheetName val="Sum Sum"/>
    </sheetNames>
    <sheetDataSet>
      <sheetData sheetId="0"/>
      <sheetData sheetId="1">
        <row r="30">
          <cell r="F30">
            <v>19179735214.019997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47C5F8-106B-46DF-ABD4-10E57199D1CD}">
  <dimension ref="A1:K16"/>
  <sheetViews>
    <sheetView workbookViewId="0">
      <pane xSplit="2" ySplit="3" topLeftCell="C4" activePane="bottomRight" state="frozen"/>
      <selection pane="topRight" activeCell="C1" sqref="C1"/>
      <selection pane="bottomLeft" activeCell="A3" sqref="A3"/>
      <selection pane="bottomRight" activeCell="K4" sqref="K4"/>
    </sheetView>
  </sheetViews>
  <sheetFormatPr defaultRowHeight="14.5" x14ac:dyDescent="0.35"/>
  <cols>
    <col min="1" max="1" width="6.1796875" customWidth="1"/>
    <col min="2" max="2" width="9" customWidth="1"/>
    <col min="3" max="3" width="17.36328125" bestFit="1" customWidth="1"/>
    <col min="4" max="4" width="17.54296875" bestFit="1" customWidth="1"/>
    <col min="5" max="5" width="14.08984375" bestFit="1" customWidth="1"/>
    <col min="6" max="6" width="17.1796875" customWidth="1"/>
    <col min="7" max="7" width="19.1796875" customWidth="1"/>
    <col min="8" max="8" width="16.54296875" customWidth="1"/>
    <col min="9" max="9" width="15.1796875" bestFit="1" customWidth="1"/>
    <col min="10" max="10" width="16" bestFit="1" customWidth="1"/>
    <col min="11" max="11" width="17.1796875" bestFit="1" customWidth="1"/>
  </cols>
  <sheetData>
    <row r="1" spans="1:11" ht="15" thickBot="1" x14ac:dyDescent="0.4"/>
    <row r="2" spans="1:11" ht="31.75" customHeight="1" x14ac:dyDescent="0.35">
      <c r="A2" s="43" t="s">
        <v>0</v>
      </c>
      <c r="B2" s="45" t="s">
        <v>1</v>
      </c>
      <c r="C2" s="37" t="str">
        <f>[1]FG!$C$21</f>
        <v>Gross Statutory Allocation</v>
      </c>
      <c r="D2" s="37" t="str">
        <f>[1]FG!$E$21</f>
        <v>Net Statutory Allocation</v>
      </c>
      <c r="E2" s="47" t="s">
        <v>2</v>
      </c>
      <c r="F2" s="37" t="s">
        <v>3</v>
      </c>
      <c r="G2" s="37" t="s">
        <v>4</v>
      </c>
      <c r="H2" s="37" t="s">
        <v>5</v>
      </c>
      <c r="I2" s="37" t="str">
        <f>[2]FG!$H$22</f>
        <v>NNPC Refund to FG</v>
      </c>
      <c r="J2" s="39" t="str">
        <f>[2]FG!$I$22</f>
        <v>VAT</v>
      </c>
      <c r="K2" s="41" t="str">
        <f>[2]FG!$J$22</f>
        <v>Total Net Amount</v>
      </c>
    </row>
    <row r="3" spans="1:11" ht="5.4" customHeight="1" thickBot="1" x14ac:dyDescent="0.4">
      <c r="A3" s="44"/>
      <c r="B3" s="46"/>
      <c r="C3" s="38"/>
      <c r="D3" s="38"/>
      <c r="E3" s="48"/>
      <c r="F3" s="38"/>
      <c r="G3" s="38"/>
      <c r="H3" s="38"/>
      <c r="I3" s="38"/>
      <c r="J3" s="40"/>
      <c r="K3" s="42"/>
    </row>
    <row r="4" spans="1:11" x14ac:dyDescent="0.35">
      <c r="A4" s="1">
        <v>1</v>
      </c>
      <c r="B4" s="2" t="s">
        <v>6</v>
      </c>
      <c r="C4" s="3">
        <f>[1]FG!$C$28</f>
        <v>251520782110.1424</v>
      </c>
      <c r="D4" s="3">
        <f>[1]FG!$E$28</f>
        <v>235704024523.2124</v>
      </c>
      <c r="E4" s="3"/>
      <c r="F4" s="3"/>
      <c r="G4" s="3">
        <f>[1]FG!$F$30</f>
        <v>14101511360.523399</v>
      </c>
      <c r="H4" s="3">
        <f>[1]FG!$H$28</f>
        <v>1021300740.4399999</v>
      </c>
      <c r="I4" s="3"/>
      <c r="J4" s="3">
        <f>[1]FG!$I$28</f>
        <v>12090796561.344</v>
      </c>
      <c r="K4" s="4">
        <f>[1]FG!$J$28</f>
        <v>262917633185.51981</v>
      </c>
    </row>
    <row r="5" spans="1:11" x14ac:dyDescent="0.35">
      <c r="A5" s="5">
        <v>2</v>
      </c>
      <c r="B5" s="6" t="s">
        <v>7</v>
      </c>
      <c r="C5" s="7">
        <f>[3]FG!$C$28</f>
        <v>249366016332.38852</v>
      </c>
      <c r="D5" s="7">
        <f>[3]FG!$E$28</f>
        <v>230181373576.53851</v>
      </c>
      <c r="E5" s="7"/>
      <c r="F5" s="7"/>
      <c r="G5" s="7"/>
      <c r="H5" s="7"/>
      <c r="I5" s="7"/>
      <c r="J5" s="7">
        <f>[3]FG!$F$28</f>
        <v>13917091870.939999</v>
      </c>
      <c r="K5" s="8">
        <f>[3]FG!$G$28</f>
        <v>244098465447.47852</v>
      </c>
    </row>
    <row r="6" spans="1:11" x14ac:dyDescent="0.35">
      <c r="A6" s="5">
        <v>3</v>
      </c>
      <c r="B6" s="6" t="s">
        <v>8</v>
      </c>
      <c r="C6" s="7">
        <f>[4]FG!$C$28</f>
        <v>257581783343.65106</v>
      </c>
      <c r="D6" s="7">
        <f>[4]FG!$E$28</f>
        <v>238396245059.24106</v>
      </c>
      <c r="E6" s="7"/>
      <c r="F6" s="7"/>
      <c r="G6" s="7"/>
      <c r="H6" s="7">
        <f>[4]FG!$F$28</f>
        <v>344789791.78860003</v>
      </c>
      <c r="I6" s="7"/>
      <c r="J6" s="7">
        <f>[4]FG!$G$28</f>
        <v>12880373815.599001</v>
      </c>
      <c r="K6" s="8">
        <f>[4]FG!$H$28</f>
        <v>251621408666.62869</v>
      </c>
    </row>
    <row r="7" spans="1:11" x14ac:dyDescent="0.35">
      <c r="A7" s="5">
        <v>4</v>
      </c>
      <c r="B7" s="6" t="s">
        <v>9</v>
      </c>
      <c r="C7" s="7">
        <f>[5]FG!$C$28</f>
        <v>222391737172.25177</v>
      </c>
      <c r="D7" s="7">
        <f>[5]FG!$E$28</f>
        <v>203206198887.84177</v>
      </c>
      <c r="E7" s="7"/>
      <c r="F7" s="9"/>
      <c r="G7" s="7">
        <f>[5]FG!$G$29</f>
        <v>28657739873.811996</v>
      </c>
      <c r="H7" s="7"/>
      <c r="I7" s="9">
        <f>[5]FG!$I$28</f>
        <v>5164920577.9399996</v>
      </c>
      <c r="J7" s="7">
        <f>[5]FG!$J$28</f>
        <v>12052838065.773001</v>
      </c>
      <c r="K7" s="8">
        <f>[5]FG!$K$28</f>
        <v>249081697405.36682</v>
      </c>
    </row>
    <row r="8" spans="1:11" x14ac:dyDescent="0.35">
      <c r="A8" s="5">
        <v>5</v>
      </c>
      <c r="B8" s="6" t="s">
        <v>10</v>
      </c>
      <c r="C8" s="7">
        <f>[6]FG!$C$29</f>
        <v>276314071713.23938</v>
      </c>
      <c r="D8" s="7">
        <f>[6]FG!$E$29</f>
        <v>257128533428.82938</v>
      </c>
      <c r="E8" s="7"/>
      <c r="F8" s="7"/>
      <c r="G8" s="7"/>
      <c r="H8" s="7">
        <f>[6]FG!$F$29</f>
        <v>220664625.18000001</v>
      </c>
      <c r="I8" s="7"/>
      <c r="J8" s="7">
        <f>[6]FG!$G$29</f>
        <v>12510206232.772499</v>
      </c>
      <c r="K8" s="8">
        <f>[6]FG!$H$29</f>
        <v>269859404286.78189</v>
      </c>
    </row>
    <row r="9" spans="1:11" x14ac:dyDescent="0.35">
      <c r="A9" s="5">
        <v>6</v>
      </c>
      <c r="B9" s="6" t="s">
        <v>11</v>
      </c>
      <c r="C9" s="7">
        <f>[7]FG!$C$28</f>
        <v>268769802645.79572</v>
      </c>
      <c r="D9" s="7">
        <f>[7]FG!$E$28</f>
        <v>249584264361.38571</v>
      </c>
      <c r="E9" s="7"/>
      <c r="F9" s="7"/>
      <c r="G9" s="7"/>
      <c r="H9" s="7"/>
      <c r="I9" s="7"/>
      <c r="J9" s="7">
        <f>[7]FG!$F$28</f>
        <v>13452956078.269999</v>
      </c>
      <c r="K9" s="8">
        <f>[7]FG!$G$28</f>
        <v>263037220439.6557</v>
      </c>
    </row>
    <row r="10" spans="1:11" x14ac:dyDescent="0.35">
      <c r="A10" s="5">
        <v>7</v>
      </c>
      <c r="B10" s="6" t="s">
        <v>12</v>
      </c>
      <c r="C10" s="7">
        <f>[8]FG!$C$28</f>
        <v>279683673808.0733</v>
      </c>
      <c r="D10" s="7">
        <f>[8]FG!$E$28</f>
        <v>260498135523.6633</v>
      </c>
      <c r="E10" s="7"/>
      <c r="F10" s="7"/>
      <c r="G10" s="7">
        <f>[9]FG!$F$30</f>
        <v>19179735214.019997</v>
      </c>
      <c r="H10" s="7">
        <f>[8]FG!$H$28</f>
        <v>3856284414.3099999</v>
      </c>
      <c r="I10" s="7"/>
      <c r="J10" s="7">
        <f>[8]FG!$I$28</f>
        <v>12289335249.809999</v>
      </c>
      <c r="K10" s="8">
        <f>[8]FG!$J$28</f>
        <v>295823490401.80328</v>
      </c>
    </row>
    <row r="11" spans="1:11" x14ac:dyDescent="0.35">
      <c r="A11" s="5">
        <v>8</v>
      </c>
      <c r="B11" s="6" t="s">
        <v>13</v>
      </c>
      <c r="C11" s="7">
        <f>[10]FG!$C$28</f>
        <v>269824139183.39511</v>
      </c>
      <c r="D11" s="7">
        <f>[10]FG!$E$28</f>
        <v>237438753548.86508</v>
      </c>
      <c r="E11" s="7"/>
      <c r="F11" s="9"/>
      <c r="G11" s="7">
        <f>[10]FG!$G$28</f>
        <v>11470449173.563898</v>
      </c>
      <c r="H11" s="7"/>
      <c r="I11" s="9">
        <f>[10]FG!$F$28</f>
        <v>5499792000</v>
      </c>
      <c r="J11" s="7">
        <f>[10]FG!$H$28</f>
        <v>11492179951.389</v>
      </c>
      <c r="K11" s="8">
        <f>[10]FG!$I$28</f>
        <v>265901174673.81796</v>
      </c>
    </row>
    <row r="12" spans="1:11" x14ac:dyDescent="0.35">
      <c r="A12" s="5">
        <v>9</v>
      </c>
      <c r="B12" s="6" t="s">
        <v>14</v>
      </c>
      <c r="C12" s="7">
        <f>[11]FG!$C$29</f>
        <v>274888936079.27478</v>
      </c>
      <c r="D12" s="7">
        <f>[11]FG!$E$29</f>
        <v>242503550444.74478</v>
      </c>
      <c r="E12" s="7">
        <f>[11]FG!$F$29</f>
        <v>75116638.359999999</v>
      </c>
      <c r="F12" s="7"/>
      <c r="G12" s="7"/>
      <c r="H12" s="7"/>
      <c r="I12" s="7"/>
      <c r="J12" s="7">
        <f>[11]FG!$G$29</f>
        <v>16494097382.890001</v>
      </c>
      <c r="K12" s="8">
        <f>[11]FG!$H$29</f>
        <v>259072764465.99478</v>
      </c>
    </row>
    <row r="13" spans="1:11" x14ac:dyDescent="0.35">
      <c r="A13" s="5">
        <v>10</v>
      </c>
      <c r="B13" s="6" t="s">
        <v>15</v>
      </c>
      <c r="C13" s="7">
        <f>[12]FG!$C$28</f>
        <v>263351969733.2149</v>
      </c>
      <c r="D13" s="7">
        <f>[12]FG!$E$28</f>
        <v>230966584098.68494</v>
      </c>
      <c r="E13" s="7">
        <f>[12]FG!$H$28</f>
        <v>127400469.16000001</v>
      </c>
      <c r="F13" s="7"/>
      <c r="G13" s="7">
        <f>[12]FG!$F$28</f>
        <v>22915799999.980003</v>
      </c>
      <c r="H13" s="7">
        <f>[12]FG!$G$28</f>
        <v>2319367185.9768004</v>
      </c>
      <c r="I13" s="7"/>
      <c r="J13" s="7">
        <f>[12]FG!$I$28</f>
        <v>11398309622.826</v>
      </c>
      <c r="K13" s="8">
        <f>[12]FG!$J$28</f>
        <v>267727461376.62772</v>
      </c>
    </row>
    <row r="14" spans="1:11" x14ac:dyDescent="0.35">
      <c r="A14" s="5">
        <v>11</v>
      </c>
      <c r="B14" s="6" t="s">
        <v>16</v>
      </c>
      <c r="C14" s="7">
        <f>[13]FG!$C$29</f>
        <v>284395790039.20831</v>
      </c>
      <c r="D14" s="7">
        <f>[13]FG!$E$29</f>
        <v>252010404404.67828</v>
      </c>
      <c r="E14" s="7">
        <f>[13]FG!$F$29</f>
        <v>371663132.41149998</v>
      </c>
      <c r="F14" s="7"/>
      <c r="G14" s="7"/>
      <c r="H14" s="7"/>
      <c r="I14" s="7"/>
      <c r="J14" s="7">
        <f>[13]FG!$G$29</f>
        <v>15144717931.939499</v>
      </c>
      <c r="K14" s="8">
        <f>[13]FG!$H$29</f>
        <v>267526785469.02927</v>
      </c>
    </row>
    <row r="15" spans="1:11" ht="15" thickBot="1" x14ac:dyDescent="0.4">
      <c r="A15" s="10">
        <v>12</v>
      </c>
      <c r="B15" s="11" t="s">
        <v>17</v>
      </c>
      <c r="C15" s="12">
        <f>[14]FG!$C$29</f>
        <v>280912324063.84363</v>
      </c>
      <c r="D15" s="12">
        <f>[14]FG!$E$29</f>
        <v>248526938429.31363</v>
      </c>
      <c r="E15" s="12">
        <f>[14]FG!$F$29</f>
        <v>500286035.35170001</v>
      </c>
      <c r="F15" s="12"/>
      <c r="G15" s="12">
        <f>[14]FG!$G$29</f>
        <v>32082120000</v>
      </c>
      <c r="H15" s="12"/>
      <c r="I15" s="12"/>
      <c r="J15" s="12">
        <f>[14]FG!$H$29</f>
        <v>13259345331.190001</v>
      </c>
      <c r="K15" s="13">
        <f>[14]FG!$I$29</f>
        <v>294368689795.85535</v>
      </c>
    </row>
    <row r="16" spans="1:11" ht="15" thickBot="1" x14ac:dyDescent="0.4">
      <c r="A16" s="14"/>
      <c r="B16" s="15" t="s">
        <v>18</v>
      </c>
      <c r="C16" s="16">
        <f>SUM(C4:C15)</f>
        <v>3179001026224.4785</v>
      </c>
      <c r="D16" s="16">
        <f t="shared" ref="D16:K16" si="0">SUM(D4:D15)</f>
        <v>2886145006286.9985</v>
      </c>
      <c r="E16" s="16">
        <f t="shared" si="0"/>
        <v>1074466275.2832</v>
      </c>
      <c r="F16" s="16">
        <f t="shared" si="0"/>
        <v>0</v>
      </c>
      <c r="G16" s="16">
        <f t="shared" si="0"/>
        <v>128407355621.89929</v>
      </c>
      <c r="H16" s="16">
        <f t="shared" si="0"/>
        <v>7762406757.6954002</v>
      </c>
      <c r="I16" s="16">
        <f t="shared" si="0"/>
        <v>10664712577.939999</v>
      </c>
      <c r="J16" s="16">
        <f t="shared" si="0"/>
        <v>156982248094.74298</v>
      </c>
      <c r="K16" s="17">
        <f t="shared" si="0"/>
        <v>3191036195614.5601</v>
      </c>
    </row>
  </sheetData>
  <mergeCells count="11">
    <mergeCell ref="F2:F3"/>
    <mergeCell ref="A2:A3"/>
    <mergeCell ref="B2:B3"/>
    <mergeCell ref="C2:C3"/>
    <mergeCell ref="D2:D3"/>
    <mergeCell ref="E2:E3"/>
    <mergeCell ref="G2:G3"/>
    <mergeCell ref="H2:H3"/>
    <mergeCell ref="I2:I3"/>
    <mergeCell ref="J2:J3"/>
    <mergeCell ref="K2:K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AE9E8F-3961-40B1-B163-BD230D45BC81}">
  <dimension ref="A1:O41"/>
  <sheetViews>
    <sheetView topLeftCell="A4" zoomScale="70" zoomScaleNormal="70" workbookViewId="0">
      <selection activeCell="C42" sqref="C42"/>
    </sheetView>
  </sheetViews>
  <sheetFormatPr defaultRowHeight="14.5" x14ac:dyDescent="0.35"/>
  <cols>
    <col min="2" max="2" width="12.36328125" customWidth="1"/>
    <col min="3" max="3" width="18.1796875" bestFit="1" customWidth="1"/>
    <col min="4" max="4" width="14.7265625" bestFit="1" customWidth="1"/>
    <col min="5" max="5" width="15" bestFit="1" customWidth="1"/>
    <col min="6" max="7" width="14.7265625" bestFit="1" customWidth="1"/>
    <col min="8" max="8" width="14.90625" bestFit="1" customWidth="1"/>
    <col min="9" max="9" width="14.7265625" bestFit="1" customWidth="1"/>
    <col min="10" max="11" width="14.90625" bestFit="1" customWidth="1"/>
    <col min="12" max="12" width="15" bestFit="1" customWidth="1"/>
    <col min="13" max="14" width="14.90625" bestFit="1" customWidth="1"/>
    <col min="15" max="15" width="18.1796875" bestFit="1" customWidth="1"/>
  </cols>
  <sheetData>
    <row r="1" spans="1:15" ht="15" thickBot="1" x14ac:dyDescent="0.4">
      <c r="A1" s="49" t="s">
        <v>19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</row>
    <row r="2" spans="1:15" ht="14.5" customHeight="1" x14ac:dyDescent="0.35">
      <c r="A2" s="43" t="s">
        <v>0</v>
      </c>
      <c r="B2" s="45" t="s">
        <v>1</v>
      </c>
      <c r="C2" s="51" t="s">
        <v>6</v>
      </c>
      <c r="D2" s="51" t="s">
        <v>7</v>
      </c>
      <c r="E2" s="51" t="s">
        <v>8</v>
      </c>
      <c r="F2" s="51" t="s">
        <v>9</v>
      </c>
      <c r="G2" s="51" t="s">
        <v>10</v>
      </c>
      <c r="H2" s="51" t="s">
        <v>11</v>
      </c>
      <c r="I2" s="51" t="s">
        <v>12</v>
      </c>
      <c r="J2" s="51" t="s">
        <v>13</v>
      </c>
      <c r="K2" s="51" t="s">
        <v>14</v>
      </c>
      <c r="L2" s="51" t="s">
        <v>15</v>
      </c>
      <c r="M2" s="51" t="s">
        <v>16</v>
      </c>
      <c r="N2" s="51" t="s">
        <v>17</v>
      </c>
      <c r="O2" s="52" t="s">
        <v>822</v>
      </c>
    </row>
    <row r="3" spans="1:15" ht="15" thickBot="1" x14ac:dyDescent="0.4">
      <c r="A3" s="44"/>
      <c r="B3" s="46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2"/>
    </row>
    <row r="4" spans="1:15" x14ac:dyDescent="0.35">
      <c r="A4" s="18">
        <v>1</v>
      </c>
      <c r="B4" s="19" t="s">
        <v>20</v>
      </c>
      <c r="C4" s="22">
        <v>4358767591.96</v>
      </c>
      <c r="D4" s="22">
        <v>4324428885.3400002</v>
      </c>
      <c r="E4" s="22">
        <v>4410041258.3500004</v>
      </c>
      <c r="F4" s="22">
        <v>4304777275.3999996</v>
      </c>
      <c r="G4" s="22">
        <v>4546901793.9399996</v>
      </c>
      <c r="H4" s="22">
        <v>4511794577.6899996</v>
      </c>
      <c r="I4" s="22">
        <v>4708912123.6400003</v>
      </c>
      <c r="J4" s="22">
        <v>4602277617.21</v>
      </c>
      <c r="K4" s="22">
        <v>4849636358.3709002</v>
      </c>
      <c r="L4" s="22">
        <v>4730120023.8299999</v>
      </c>
      <c r="M4" s="22">
        <v>4864921317.8999996</v>
      </c>
      <c r="N4" s="22">
        <v>5113734696.5200005</v>
      </c>
      <c r="O4" s="22">
        <f>SUM(C4:N4)</f>
        <v>55326313520.150909</v>
      </c>
    </row>
    <row r="5" spans="1:15" x14ac:dyDescent="0.35">
      <c r="A5" s="20">
        <v>2</v>
      </c>
      <c r="B5" s="21" t="s">
        <v>21</v>
      </c>
      <c r="C5" s="22">
        <v>4060044183.25</v>
      </c>
      <c r="D5" s="22">
        <v>3856191239.6399999</v>
      </c>
      <c r="E5" s="22">
        <v>3906066780.0799999</v>
      </c>
      <c r="F5" s="22">
        <v>3768439354.27</v>
      </c>
      <c r="G5" s="22">
        <v>4085905463.0100002</v>
      </c>
      <c r="H5" s="22">
        <v>4038670060.4299998</v>
      </c>
      <c r="I5" s="22">
        <v>4413165867.2600002</v>
      </c>
      <c r="J5" s="22">
        <v>4132999065.5799999</v>
      </c>
      <c r="K5" s="22">
        <v>4313473072.7460995</v>
      </c>
      <c r="L5" s="22">
        <v>4140199889.4000001</v>
      </c>
      <c r="M5" s="22">
        <v>4188271985.9200001</v>
      </c>
      <c r="N5" s="22">
        <v>4606779612.8000002</v>
      </c>
      <c r="O5" s="22">
        <f t="shared" ref="O5:O40" si="0">SUM(C5:N5)</f>
        <v>49510206574.386108</v>
      </c>
    </row>
    <row r="6" spans="1:15" x14ac:dyDescent="0.35">
      <c r="A6" s="18">
        <v>3</v>
      </c>
      <c r="B6" s="21" t="s">
        <v>22</v>
      </c>
      <c r="C6" s="22">
        <v>16558936769.51</v>
      </c>
      <c r="D6" s="22">
        <v>16339570154.83</v>
      </c>
      <c r="E6" s="22">
        <v>17981942660.400002</v>
      </c>
      <c r="F6" s="22">
        <v>17216170708.299999</v>
      </c>
      <c r="G6" s="22">
        <v>15241956856.41</v>
      </c>
      <c r="H6" s="22">
        <v>16862560303.33</v>
      </c>
      <c r="I6" s="22">
        <v>14013275519.120001</v>
      </c>
      <c r="J6" s="22">
        <v>15646011863.120001</v>
      </c>
      <c r="K6" s="22">
        <v>17115551322.730598</v>
      </c>
      <c r="L6" s="22">
        <v>19437250779.610001</v>
      </c>
      <c r="M6" s="22">
        <v>18462447388.209999</v>
      </c>
      <c r="N6" s="22">
        <v>17489398194.419998</v>
      </c>
      <c r="O6" s="22">
        <f t="shared" si="0"/>
        <v>202365072519.9906</v>
      </c>
    </row>
    <row r="7" spans="1:15" x14ac:dyDescent="0.35">
      <c r="A7" s="20">
        <v>4</v>
      </c>
      <c r="B7" s="21" t="s">
        <v>23</v>
      </c>
      <c r="C7" s="22">
        <v>4371819357.5900002</v>
      </c>
      <c r="D7" s="22">
        <v>4339800916.1999998</v>
      </c>
      <c r="E7" s="22">
        <v>4378983038.4399996</v>
      </c>
      <c r="F7" s="22">
        <v>4257310410.8000002</v>
      </c>
      <c r="G7" s="22">
        <v>4556651105.5100002</v>
      </c>
      <c r="H7" s="22">
        <v>4518629277.0900002</v>
      </c>
      <c r="I7" s="22">
        <v>4858189060.3599997</v>
      </c>
      <c r="J7" s="22">
        <v>4601743098.8599997</v>
      </c>
      <c r="K7" s="22">
        <v>4820651172.6666002</v>
      </c>
      <c r="L7" s="22">
        <v>4603945010.9099998</v>
      </c>
      <c r="M7" s="22">
        <v>4831885346.2799997</v>
      </c>
      <c r="N7" s="22">
        <v>5110338102.6000004</v>
      </c>
      <c r="O7" s="22">
        <f t="shared" si="0"/>
        <v>55249945897.306602</v>
      </c>
    </row>
    <row r="8" spans="1:15" x14ac:dyDescent="0.35">
      <c r="A8" s="18">
        <v>5</v>
      </c>
      <c r="B8" s="21" t="s">
        <v>24</v>
      </c>
      <c r="C8" s="22">
        <v>4524885459.4200001</v>
      </c>
      <c r="D8" s="22">
        <v>4296020888.21</v>
      </c>
      <c r="E8" s="22">
        <v>4219465212.0900002</v>
      </c>
      <c r="F8" s="22">
        <v>4210185190.4000001</v>
      </c>
      <c r="G8" s="22">
        <v>4268703527.98</v>
      </c>
      <c r="H8" s="22">
        <v>4076610210.9000001</v>
      </c>
      <c r="I8" s="22">
        <v>4988673774.46</v>
      </c>
      <c r="J8" s="22">
        <v>4190699080.8099999</v>
      </c>
      <c r="K8" s="22">
        <v>4399318056.7404995</v>
      </c>
      <c r="L8" s="22">
        <v>4660197845.6400003</v>
      </c>
      <c r="M8" s="22">
        <v>4894800332.71</v>
      </c>
      <c r="N8" s="22">
        <v>5291289995.0100002</v>
      </c>
      <c r="O8" s="22">
        <f t="shared" si="0"/>
        <v>54020849574.370506</v>
      </c>
    </row>
    <row r="9" spans="1:15" x14ac:dyDescent="0.35">
      <c r="A9" s="20">
        <v>6</v>
      </c>
      <c r="B9" s="21" t="s">
        <v>25</v>
      </c>
      <c r="C9" s="22">
        <v>12602484263.799999</v>
      </c>
      <c r="D9" s="22">
        <v>12629316303.049999</v>
      </c>
      <c r="E9" s="22">
        <v>13666641889.559999</v>
      </c>
      <c r="F9" s="22">
        <v>13219699883.34</v>
      </c>
      <c r="G9" s="22">
        <v>12351884853.200001</v>
      </c>
      <c r="H9" s="22">
        <v>12665267000.91</v>
      </c>
      <c r="I9" s="22">
        <v>11015987614.08</v>
      </c>
      <c r="J9" s="22">
        <v>11997706491.32</v>
      </c>
      <c r="K9" s="22">
        <v>12753583519.600903</v>
      </c>
      <c r="L9" s="22">
        <v>12998258548.75</v>
      </c>
      <c r="M9" s="22">
        <v>13585327392.85</v>
      </c>
      <c r="N9" s="22">
        <v>13618708513.09</v>
      </c>
      <c r="O9" s="22">
        <f t="shared" si="0"/>
        <v>153104866273.5509</v>
      </c>
    </row>
    <row r="10" spans="1:15" x14ac:dyDescent="0.35">
      <c r="A10" s="18">
        <v>7</v>
      </c>
      <c r="B10" s="21" t="s">
        <v>26</v>
      </c>
      <c r="C10" s="22">
        <v>4392008016.8699999</v>
      </c>
      <c r="D10" s="22">
        <v>4277679496.0599999</v>
      </c>
      <c r="E10" s="22">
        <v>4314800936.8100004</v>
      </c>
      <c r="F10" s="22">
        <v>4223155864.3600001</v>
      </c>
      <c r="G10" s="22">
        <v>4561135898.1199999</v>
      </c>
      <c r="H10" s="22">
        <v>4537425360.6499996</v>
      </c>
      <c r="I10" s="22">
        <v>4938643238.3100004</v>
      </c>
      <c r="J10" s="22">
        <v>4639703690.6400003</v>
      </c>
      <c r="K10" s="22">
        <v>4845058398.0293999</v>
      </c>
      <c r="L10" s="22">
        <v>4657087351.5699997</v>
      </c>
      <c r="M10" s="22">
        <v>4884651265.6400003</v>
      </c>
      <c r="N10" s="22">
        <v>5169728671.6599998</v>
      </c>
      <c r="O10" s="22">
        <f t="shared" si="0"/>
        <v>55441078188.719406</v>
      </c>
    </row>
    <row r="11" spans="1:15" x14ac:dyDescent="0.35">
      <c r="A11" s="20">
        <v>8</v>
      </c>
      <c r="B11" s="21" t="s">
        <v>27</v>
      </c>
      <c r="C11" s="22">
        <v>5016676485.4300003</v>
      </c>
      <c r="D11" s="22">
        <v>4873789518.0600004</v>
      </c>
      <c r="E11" s="22">
        <v>4932258686.1099997</v>
      </c>
      <c r="F11" s="22">
        <v>4840983266.8199997</v>
      </c>
      <c r="G11" s="22">
        <v>5212609789.7600002</v>
      </c>
      <c r="H11" s="22">
        <v>5159734597.6000004</v>
      </c>
      <c r="I11" s="22">
        <v>5631192170.0799999</v>
      </c>
      <c r="J11" s="22">
        <v>5304253592.3699999</v>
      </c>
      <c r="K11" s="22">
        <v>5503847015.7704992</v>
      </c>
      <c r="L11" s="22">
        <v>5332696801.3699999</v>
      </c>
      <c r="M11" s="22">
        <v>5575126924.7399998</v>
      </c>
      <c r="N11" s="22">
        <v>5888534105.3999996</v>
      </c>
      <c r="O11" s="22">
        <f t="shared" si="0"/>
        <v>63271702953.510506</v>
      </c>
    </row>
    <row r="12" spans="1:15" x14ac:dyDescent="0.35">
      <c r="A12" s="18">
        <v>9</v>
      </c>
      <c r="B12" s="21" t="s">
        <v>28</v>
      </c>
      <c r="C12" s="22">
        <v>2872986174.8000002</v>
      </c>
      <c r="D12" s="22">
        <v>2751244818.1599998</v>
      </c>
      <c r="E12" s="22">
        <v>2790159465.3299999</v>
      </c>
      <c r="F12" s="22">
        <v>2728534743.4299998</v>
      </c>
      <c r="G12" s="22">
        <v>3016506530.7800002</v>
      </c>
      <c r="H12" s="22">
        <v>2966772773.1100001</v>
      </c>
      <c r="I12" s="22">
        <v>3364513889.3200002</v>
      </c>
      <c r="J12" s="22">
        <v>3134529499.3899999</v>
      </c>
      <c r="K12" s="22">
        <v>3311628682.9236002</v>
      </c>
      <c r="L12" s="22">
        <v>3152206487.9299998</v>
      </c>
      <c r="M12" s="22">
        <v>3298270227.8000002</v>
      </c>
      <c r="N12" s="22">
        <v>3567333530.1599998</v>
      </c>
      <c r="O12" s="22">
        <f t="shared" si="0"/>
        <v>36954686823.133598</v>
      </c>
    </row>
    <row r="13" spans="1:15" x14ac:dyDescent="0.35">
      <c r="A13" s="20">
        <v>10</v>
      </c>
      <c r="B13" s="23" t="s">
        <v>29</v>
      </c>
      <c r="C13" s="22">
        <v>16298137514.41</v>
      </c>
      <c r="D13" s="22">
        <v>15970920556.93</v>
      </c>
      <c r="E13" s="22">
        <v>17167312303.07</v>
      </c>
      <c r="F13" s="22">
        <v>17399390356.290001</v>
      </c>
      <c r="G13" s="22">
        <v>17015899344.49</v>
      </c>
      <c r="H13" s="22">
        <v>17333533745.52</v>
      </c>
      <c r="I13" s="22">
        <v>15104272701.639999</v>
      </c>
      <c r="J13" s="22">
        <v>16456221686.780001</v>
      </c>
      <c r="K13" s="22">
        <v>17843532235.321598</v>
      </c>
      <c r="L13" s="22">
        <v>20910696956.75</v>
      </c>
      <c r="M13" s="22">
        <v>20976071456.380001</v>
      </c>
      <c r="N13" s="22">
        <v>21158203772.709999</v>
      </c>
      <c r="O13" s="22">
        <f t="shared" si="0"/>
        <v>213634192630.2916</v>
      </c>
    </row>
    <row r="14" spans="1:15" x14ac:dyDescent="0.35">
      <c r="A14" s="18">
        <v>11</v>
      </c>
      <c r="B14" s="21" t="s">
        <v>30</v>
      </c>
      <c r="C14" s="22">
        <v>3634337153.54</v>
      </c>
      <c r="D14" s="22">
        <v>3531257070.6300001</v>
      </c>
      <c r="E14" s="22">
        <v>3575453836.3000002</v>
      </c>
      <c r="F14" s="22">
        <v>3526133689.5799999</v>
      </c>
      <c r="G14" s="22">
        <v>3766448747.6599998</v>
      </c>
      <c r="H14" s="22">
        <v>3572353751.02</v>
      </c>
      <c r="I14" s="22">
        <v>3908798468.7399998</v>
      </c>
      <c r="J14" s="22">
        <v>3688222820.5799999</v>
      </c>
      <c r="K14" s="22">
        <v>3885531918.5411</v>
      </c>
      <c r="L14" s="22">
        <v>3676472460.73</v>
      </c>
      <c r="M14" s="22">
        <v>3974677140.4099998</v>
      </c>
      <c r="N14" s="22">
        <v>4215322384.5599999</v>
      </c>
      <c r="O14" s="22">
        <f t="shared" si="0"/>
        <v>44955009442.291107</v>
      </c>
    </row>
    <row r="15" spans="1:15" x14ac:dyDescent="0.35">
      <c r="A15" s="20">
        <v>12</v>
      </c>
      <c r="B15" s="21" t="s">
        <v>31</v>
      </c>
      <c r="C15" s="22">
        <v>5083147046.4200001</v>
      </c>
      <c r="D15" s="22">
        <v>5492762140.1700001</v>
      </c>
      <c r="E15" s="22">
        <v>5296761382.1400003</v>
      </c>
      <c r="F15" s="22">
        <v>5766306660.1099997</v>
      </c>
      <c r="G15" s="22">
        <v>5628074732.6300001</v>
      </c>
      <c r="H15" s="22">
        <v>5615784503.4200001</v>
      </c>
      <c r="I15" s="22">
        <v>5912673238.1499996</v>
      </c>
      <c r="J15" s="22">
        <v>5636899066.71</v>
      </c>
      <c r="K15" s="22">
        <v>6109614126.0450993</v>
      </c>
      <c r="L15" s="22">
        <v>5936932364.3599997</v>
      </c>
      <c r="M15" s="22">
        <v>6284837050.5100002</v>
      </c>
      <c r="N15" s="22">
        <v>6405854372.6899996</v>
      </c>
      <c r="O15" s="22">
        <f t="shared" si="0"/>
        <v>69169646683.355103</v>
      </c>
    </row>
    <row r="16" spans="1:15" x14ac:dyDescent="0.35">
      <c r="A16" s="18">
        <v>13</v>
      </c>
      <c r="B16" s="21" t="s">
        <v>32</v>
      </c>
      <c r="C16" s="22">
        <v>2999795693.75</v>
      </c>
      <c r="D16" s="22">
        <v>2862545067.9200001</v>
      </c>
      <c r="E16" s="22">
        <v>2947018622.3200002</v>
      </c>
      <c r="F16" s="22">
        <v>2869632883.8400002</v>
      </c>
      <c r="G16" s="22">
        <v>3100078624.27</v>
      </c>
      <c r="H16" s="22">
        <v>3135960305.0999999</v>
      </c>
      <c r="I16" s="22">
        <v>3464532068.7600002</v>
      </c>
      <c r="J16" s="22">
        <v>3155268339.1500001</v>
      </c>
      <c r="K16" s="22">
        <v>3394842873.250699</v>
      </c>
      <c r="L16" s="22">
        <v>3624228314.8200002</v>
      </c>
      <c r="M16" s="22">
        <v>3759057252.9400001</v>
      </c>
      <c r="N16" s="22">
        <v>4012701847.5100002</v>
      </c>
      <c r="O16" s="22">
        <f t="shared" si="0"/>
        <v>39325661893.630699</v>
      </c>
    </row>
    <row r="17" spans="1:15" x14ac:dyDescent="0.35">
      <c r="A17" s="20">
        <v>14</v>
      </c>
      <c r="B17" s="21" t="s">
        <v>33</v>
      </c>
      <c r="C17" s="22">
        <v>4057106489.21</v>
      </c>
      <c r="D17" s="22">
        <v>4084577673.4200001</v>
      </c>
      <c r="E17" s="22">
        <v>4139295743.73</v>
      </c>
      <c r="F17" s="22">
        <v>4070874497.8400002</v>
      </c>
      <c r="G17" s="22">
        <v>4370318352.6999998</v>
      </c>
      <c r="H17" s="22">
        <v>4338082837.0200005</v>
      </c>
      <c r="I17" s="22">
        <v>4710737856.0600004</v>
      </c>
      <c r="J17" s="22">
        <v>4449133107.1199999</v>
      </c>
      <c r="K17" s="22">
        <v>4735204978.0632</v>
      </c>
      <c r="L17" s="22">
        <v>4479534876.1400003</v>
      </c>
      <c r="M17" s="22">
        <v>4699816250.7600002</v>
      </c>
      <c r="N17" s="22">
        <v>4969772487.8599997</v>
      </c>
      <c r="O17" s="22">
        <f t="shared" si="0"/>
        <v>53104455149.923203</v>
      </c>
    </row>
    <row r="18" spans="1:15" x14ac:dyDescent="0.35">
      <c r="A18" s="18">
        <v>15</v>
      </c>
      <c r="B18" s="21" t="s">
        <v>34</v>
      </c>
      <c r="C18" s="22">
        <v>3462449405.27</v>
      </c>
      <c r="D18" s="22">
        <v>3332296769.21</v>
      </c>
      <c r="E18" s="22">
        <v>3378903087.8200002</v>
      </c>
      <c r="F18" s="22">
        <v>3297361202.9899998</v>
      </c>
      <c r="G18" s="22">
        <v>3619678231.0500002</v>
      </c>
      <c r="H18" s="22">
        <v>3545396681.9499998</v>
      </c>
      <c r="I18" s="22">
        <v>3902865310.9299998</v>
      </c>
      <c r="J18" s="22">
        <v>3638104941.4499998</v>
      </c>
      <c r="K18" s="22">
        <v>3807301241.1077995</v>
      </c>
      <c r="L18" s="22">
        <v>3705938573.9299998</v>
      </c>
      <c r="M18" s="22">
        <v>3968995656.0700002</v>
      </c>
      <c r="N18" s="22">
        <v>4148836475.02</v>
      </c>
      <c r="O18" s="22">
        <f t="shared" si="0"/>
        <v>43808127576.797798</v>
      </c>
    </row>
    <row r="19" spans="1:15" x14ac:dyDescent="0.35">
      <c r="A19" s="20">
        <v>16</v>
      </c>
      <c r="B19" s="21" t="s">
        <v>35</v>
      </c>
      <c r="C19" s="22">
        <v>4141688136.6999998</v>
      </c>
      <c r="D19" s="22">
        <v>4273154376.0500002</v>
      </c>
      <c r="E19" s="22">
        <v>4312380266.8500004</v>
      </c>
      <c r="F19" s="22">
        <v>3938155446.25</v>
      </c>
      <c r="G19" s="22">
        <v>4318711837.0200005</v>
      </c>
      <c r="H19" s="22">
        <v>4395464124.7700005</v>
      </c>
      <c r="I19" s="22">
        <v>4662042350.75</v>
      </c>
      <c r="J19" s="22">
        <v>4496658809.3299999</v>
      </c>
      <c r="K19" s="22">
        <v>4799546302.5067005</v>
      </c>
      <c r="L19" s="22">
        <v>4547912867.5500002</v>
      </c>
      <c r="M19" s="22">
        <v>5044242237.3000002</v>
      </c>
      <c r="N19" s="22">
        <v>5251688382.4399996</v>
      </c>
      <c r="O19" s="22">
        <f t="shared" si="0"/>
        <v>54181645137.516708</v>
      </c>
    </row>
    <row r="20" spans="1:15" x14ac:dyDescent="0.35">
      <c r="A20" s="18">
        <v>17</v>
      </c>
      <c r="B20" s="21" t="s">
        <v>36</v>
      </c>
      <c r="C20" s="22">
        <v>4802730915.7299995</v>
      </c>
      <c r="D20" s="22">
        <v>4665338686.1599998</v>
      </c>
      <c r="E20" s="22">
        <v>4729887662.1999998</v>
      </c>
      <c r="F20" s="22">
        <v>4628457640.5900002</v>
      </c>
      <c r="G20" s="22">
        <v>4982847766.4499998</v>
      </c>
      <c r="H20" s="22">
        <v>4939130587.6800003</v>
      </c>
      <c r="I20" s="22">
        <v>5333867761.2700005</v>
      </c>
      <c r="J20" s="22">
        <v>5016627671.3900003</v>
      </c>
      <c r="K20" s="22">
        <v>5262612797.9362001</v>
      </c>
      <c r="L20" s="22">
        <v>5044629245.5299997</v>
      </c>
      <c r="M20" s="22">
        <v>5335733935.3199997</v>
      </c>
      <c r="N20" s="22">
        <v>5586061640.3900003</v>
      </c>
      <c r="O20" s="22">
        <f t="shared" si="0"/>
        <v>60327926310.646202</v>
      </c>
    </row>
    <row r="21" spans="1:15" x14ac:dyDescent="0.35">
      <c r="A21" s="20">
        <v>18</v>
      </c>
      <c r="B21" s="21" t="s">
        <v>37</v>
      </c>
      <c r="C21" s="22">
        <v>5482650730.6899996</v>
      </c>
      <c r="D21" s="22">
        <v>5337298730.4099998</v>
      </c>
      <c r="E21" s="22">
        <v>5395041957.3800001</v>
      </c>
      <c r="F21" s="22">
        <v>5324102170.0699997</v>
      </c>
      <c r="G21" s="22">
        <v>5682130826.5</v>
      </c>
      <c r="H21" s="22">
        <v>5639859693.75</v>
      </c>
      <c r="I21" s="22">
        <v>6097799763.5799999</v>
      </c>
      <c r="J21" s="22">
        <v>5729735528.7700005</v>
      </c>
      <c r="K21" s="22">
        <v>5997684672.1359997</v>
      </c>
      <c r="L21" s="22">
        <v>5756477253.9700003</v>
      </c>
      <c r="M21" s="22">
        <v>6065978224.9300003</v>
      </c>
      <c r="N21" s="22">
        <v>6341181685.5699997</v>
      </c>
      <c r="O21" s="22">
        <f t="shared" si="0"/>
        <v>68849941237.755997</v>
      </c>
    </row>
    <row r="22" spans="1:15" x14ac:dyDescent="0.35">
      <c r="A22" s="18">
        <v>19</v>
      </c>
      <c r="B22" s="21" t="s">
        <v>38</v>
      </c>
      <c r="C22" s="22">
        <v>6613816267.0500002</v>
      </c>
      <c r="D22" s="22">
        <v>6510717908.54</v>
      </c>
      <c r="E22" s="22">
        <v>6531103055.0100002</v>
      </c>
      <c r="F22" s="22">
        <v>6426128892.0200005</v>
      </c>
      <c r="G22" s="22">
        <v>6905033687.8199997</v>
      </c>
      <c r="H22" s="22">
        <v>6894085914.2799997</v>
      </c>
      <c r="I22" s="22">
        <v>7505333916.3699999</v>
      </c>
      <c r="J22" s="22">
        <v>7064153894.8599997</v>
      </c>
      <c r="K22" s="22">
        <v>7377289492.8968992</v>
      </c>
      <c r="L22" s="22">
        <v>7092167466.6499996</v>
      </c>
      <c r="M22" s="22">
        <v>7455293458.54</v>
      </c>
      <c r="N22" s="22">
        <v>7830774113.1700001</v>
      </c>
      <c r="O22" s="22">
        <f t="shared" si="0"/>
        <v>84205898067.206894</v>
      </c>
    </row>
    <row r="23" spans="1:15" x14ac:dyDescent="0.35">
      <c r="A23" s="20">
        <v>20</v>
      </c>
      <c r="B23" s="21" t="s">
        <v>39</v>
      </c>
      <c r="C23" s="22">
        <v>4717056616.1999998</v>
      </c>
      <c r="D23" s="22">
        <v>4637537544.3699999</v>
      </c>
      <c r="E23" s="22">
        <v>4644685074.1099997</v>
      </c>
      <c r="F23" s="22">
        <v>4576948729.7700005</v>
      </c>
      <c r="G23" s="22">
        <v>4922497877.1000004</v>
      </c>
      <c r="H23" s="22">
        <v>4898115830.75</v>
      </c>
      <c r="I23" s="22">
        <v>5333939389.9799995</v>
      </c>
      <c r="J23" s="22">
        <v>4997632625.9399996</v>
      </c>
      <c r="K23" s="22">
        <v>5675732581.6028004</v>
      </c>
      <c r="L23" s="22">
        <v>5440003391.3199997</v>
      </c>
      <c r="M23" s="22">
        <v>5707994880.3900003</v>
      </c>
      <c r="N23" s="22">
        <v>6099338919.04</v>
      </c>
      <c r="O23" s="22">
        <f t="shared" si="0"/>
        <v>61651483460.5728</v>
      </c>
    </row>
    <row r="24" spans="1:15" x14ac:dyDescent="0.35">
      <c r="A24" s="18">
        <v>21</v>
      </c>
      <c r="B24" s="21" t="s">
        <v>40</v>
      </c>
      <c r="C24" s="22">
        <v>4312706813.9200001</v>
      </c>
      <c r="D24" s="22">
        <v>4192543922.02</v>
      </c>
      <c r="E24" s="22">
        <v>4277725170.0700002</v>
      </c>
      <c r="F24" s="22">
        <v>4190559455.6700001</v>
      </c>
      <c r="G24" s="22">
        <v>4485906456.1300001</v>
      </c>
      <c r="H24" s="22">
        <v>4460951877.0699997</v>
      </c>
      <c r="I24" s="22">
        <v>4838562107.1400003</v>
      </c>
      <c r="J24" s="22">
        <v>4570034580.6700001</v>
      </c>
      <c r="K24" s="22">
        <v>4768740185.0827999</v>
      </c>
      <c r="L24" s="22">
        <v>4615442748.1700001</v>
      </c>
      <c r="M24" s="22">
        <v>4803448263.29</v>
      </c>
      <c r="N24" s="22">
        <v>5063554875.3500004</v>
      </c>
      <c r="O24" s="22">
        <f t="shared" si="0"/>
        <v>54580176454.582802</v>
      </c>
    </row>
    <row r="25" spans="1:15" x14ac:dyDescent="0.35">
      <c r="A25" s="20">
        <v>22</v>
      </c>
      <c r="B25" s="21" t="s">
        <v>41</v>
      </c>
      <c r="C25" s="22">
        <v>4210420206.1900001</v>
      </c>
      <c r="D25" s="22">
        <v>4071805640</v>
      </c>
      <c r="E25" s="22">
        <v>4119121212.1100001</v>
      </c>
      <c r="F25" s="22">
        <v>4038147502.4499998</v>
      </c>
      <c r="G25" s="22">
        <v>4389759254.6499996</v>
      </c>
      <c r="H25" s="22">
        <v>4347044952.6300001</v>
      </c>
      <c r="I25" s="22">
        <v>4679699234.5</v>
      </c>
      <c r="J25" s="22">
        <v>4561986410.4300003</v>
      </c>
      <c r="K25" s="22">
        <v>4690527479.2153997</v>
      </c>
      <c r="L25" s="22">
        <v>4529454651.3699999</v>
      </c>
      <c r="M25" s="22">
        <v>4688206322.3299999</v>
      </c>
      <c r="N25" s="22">
        <v>5050805791.4499998</v>
      </c>
      <c r="O25" s="22">
        <f t="shared" si="0"/>
        <v>53376978657.325409</v>
      </c>
    </row>
    <row r="26" spans="1:15" x14ac:dyDescent="0.35">
      <c r="A26" s="18">
        <v>23</v>
      </c>
      <c r="B26" s="21" t="s">
        <v>42</v>
      </c>
      <c r="C26" s="22">
        <v>3577723205.4699998</v>
      </c>
      <c r="D26" s="22">
        <v>3481218905.3400002</v>
      </c>
      <c r="E26" s="22">
        <v>3561553082.8499999</v>
      </c>
      <c r="F26" s="22">
        <v>3420452616.2399998</v>
      </c>
      <c r="G26" s="22">
        <v>3704038845.23</v>
      </c>
      <c r="H26" s="22">
        <v>3647209373.9099998</v>
      </c>
      <c r="I26" s="22">
        <v>3965006053.3099999</v>
      </c>
      <c r="J26" s="22">
        <v>3720913343.4699998</v>
      </c>
      <c r="K26" s="22">
        <v>3836004230.7136998</v>
      </c>
      <c r="L26" s="22">
        <v>3676877880.4200001</v>
      </c>
      <c r="M26" s="22">
        <v>3900900239.5599999</v>
      </c>
      <c r="N26" s="22">
        <v>4081333488.6700001</v>
      </c>
      <c r="O26" s="22">
        <f t="shared" si="0"/>
        <v>44573231265.183701</v>
      </c>
    </row>
    <row r="27" spans="1:15" x14ac:dyDescent="0.35">
      <c r="A27" s="20">
        <v>24</v>
      </c>
      <c r="B27" s="21" t="s">
        <v>43</v>
      </c>
      <c r="C27" s="22">
        <v>9747262005.3899994</v>
      </c>
      <c r="D27" s="22">
        <v>10518857483.26</v>
      </c>
      <c r="E27" s="22">
        <v>9715434307.2700005</v>
      </c>
      <c r="F27" s="22">
        <v>9102969051.7800007</v>
      </c>
      <c r="G27" s="22">
        <v>9962540688.9500008</v>
      </c>
      <c r="H27" s="22">
        <v>10470458560.370001</v>
      </c>
      <c r="I27" s="22">
        <v>10456637641.309999</v>
      </c>
      <c r="J27" s="22">
        <v>8634184269.1200008</v>
      </c>
      <c r="K27" s="22">
        <v>11403999835.711599</v>
      </c>
      <c r="L27" s="22">
        <v>8635087980.2000008</v>
      </c>
      <c r="M27" s="22">
        <v>10504392673.959999</v>
      </c>
      <c r="N27" s="22">
        <v>9872203298.2199993</v>
      </c>
      <c r="O27" s="22">
        <f t="shared" si="0"/>
        <v>119024027795.5416</v>
      </c>
    </row>
    <row r="28" spans="1:15" x14ac:dyDescent="0.35">
      <c r="A28" s="18">
        <v>25</v>
      </c>
      <c r="B28" s="21" t="s">
        <v>44</v>
      </c>
      <c r="C28" s="22">
        <v>3789656302.75</v>
      </c>
      <c r="D28" s="22">
        <v>3668191486.3200002</v>
      </c>
      <c r="E28" s="22">
        <v>3723611794.25</v>
      </c>
      <c r="F28" s="22">
        <v>3650083051.54</v>
      </c>
      <c r="G28" s="22">
        <v>3929741893.1900001</v>
      </c>
      <c r="H28" s="22">
        <v>3872564755.1599998</v>
      </c>
      <c r="I28" s="22">
        <v>4226281262.9699998</v>
      </c>
      <c r="J28" s="22">
        <v>3966282080.7399998</v>
      </c>
      <c r="K28" s="22">
        <v>4143282060.3095002</v>
      </c>
      <c r="L28" s="22">
        <v>3996674114.3099999</v>
      </c>
      <c r="M28" s="22">
        <v>4175353948.3800001</v>
      </c>
      <c r="N28" s="22">
        <v>4408491778.0500002</v>
      </c>
      <c r="O28" s="22">
        <f t="shared" si="0"/>
        <v>47550214527.969498</v>
      </c>
    </row>
    <row r="29" spans="1:15" x14ac:dyDescent="0.35">
      <c r="A29" s="20">
        <v>26</v>
      </c>
      <c r="B29" s="21" t="s">
        <v>45</v>
      </c>
      <c r="C29" s="22">
        <v>4577791823.25</v>
      </c>
      <c r="D29" s="22">
        <v>4403176638.3500004</v>
      </c>
      <c r="E29" s="22">
        <v>4464675934.6899996</v>
      </c>
      <c r="F29" s="22">
        <v>4375511820.5299997</v>
      </c>
      <c r="G29" s="22">
        <v>4727992355.04</v>
      </c>
      <c r="H29" s="22">
        <v>4687288968.2799997</v>
      </c>
      <c r="I29" s="22">
        <v>5128420213.6999998</v>
      </c>
      <c r="J29" s="22">
        <v>4814407937.29</v>
      </c>
      <c r="K29" s="22">
        <v>5022402405.0741005</v>
      </c>
      <c r="L29" s="22">
        <v>4846246487.2399998</v>
      </c>
      <c r="M29" s="22">
        <v>5087920585.9799995</v>
      </c>
      <c r="N29" s="22">
        <v>5385774406.54</v>
      </c>
      <c r="O29" s="22">
        <f t="shared" si="0"/>
        <v>57521609575.964104</v>
      </c>
    </row>
    <row r="30" spans="1:15" x14ac:dyDescent="0.35">
      <c r="A30" s="18">
        <v>27</v>
      </c>
      <c r="B30" s="21" t="s">
        <v>46</v>
      </c>
      <c r="C30" s="22">
        <v>3068969523.25</v>
      </c>
      <c r="D30" s="22">
        <v>3020403348.1300001</v>
      </c>
      <c r="E30" s="22">
        <v>3312571052.77</v>
      </c>
      <c r="F30" s="22">
        <v>2944600888.9099998</v>
      </c>
      <c r="G30" s="22">
        <v>3243451173.8600001</v>
      </c>
      <c r="H30" s="22">
        <v>3203526764.46</v>
      </c>
      <c r="I30" s="22">
        <v>3543635414.0300002</v>
      </c>
      <c r="J30" s="22">
        <v>3275046387.9699998</v>
      </c>
      <c r="K30" s="22">
        <v>3499821420.7034001</v>
      </c>
      <c r="L30" s="22">
        <v>3280009346.6799998</v>
      </c>
      <c r="M30" s="22">
        <v>3521726117.8400002</v>
      </c>
      <c r="N30" s="22">
        <v>3730389649.79</v>
      </c>
      <c r="O30" s="22">
        <f t="shared" si="0"/>
        <v>39644151088.393402</v>
      </c>
    </row>
    <row r="31" spans="1:15" x14ac:dyDescent="0.35">
      <c r="A31" s="20">
        <v>28</v>
      </c>
      <c r="B31" s="21" t="s">
        <v>47</v>
      </c>
      <c r="C31" s="22">
        <v>4843608811.0600004</v>
      </c>
      <c r="D31" s="22">
        <v>5138977834.2200003</v>
      </c>
      <c r="E31" s="22">
        <v>5288791220.2200003</v>
      </c>
      <c r="F31" s="22">
        <v>5061189151.9799995</v>
      </c>
      <c r="G31" s="22">
        <v>5142935799.5299997</v>
      </c>
      <c r="H31" s="22">
        <v>5479800580.25</v>
      </c>
      <c r="I31" s="22">
        <v>5306002818.2200003</v>
      </c>
      <c r="J31" s="22">
        <v>5521114192.7200003</v>
      </c>
      <c r="K31" s="22">
        <v>5570487624.4243994</v>
      </c>
      <c r="L31" s="22">
        <v>5497541591.9200001</v>
      </c>
      <c r="M31" s="22">
        <v>5649122731.21</v>
      </c>
      <c r="N31" s="22">
        <v>6187155467.1599998</v>
      </c>
      <c r="O31" s="22">
        <f t="shared" si="0"/>
        <v>64686727822.914398</v>
      </c>
    </row>
    <row r="32" spans="1:15" x14ac:dyDescent="0.35">
      <c r="A32" s="18">
        <v>29</v>
      </c>
      <c r="B32" s="21" t="s">
        <v>48</v>
      </c>
      <c r="C32" s="22">
        <v>1701823709.46</v>
      </c>
      <c r="D32" s="22">
        <v>1628225297.4100001</v>
      </c>
      <c r="E32" s="22">
        <v>1655115742.72</v>
      </c>
      <c r="F32" s="22">
        <v>1586152806.1300001</v>
      </c>
      <c r="G32" s="22">
        <v>1852841028.8</v>
      </c>
      <c r="H32" s="22">
        <v>1819209169.74</v>
      </c>
      <c r="I32" s="22">
        <v>2148490385.4499998</v>
      </c>
      <c r="J32" s="22">
        <v>1895901278.97</v>
      </c>
      <c r="K32" s="22">
        <v>2121365156.9051003</v>
      </c>
      <c r="L32" s="22">
        <v>1925276284.71</v>
      </c>
      <c r="M32" s="22">
        <v>2151079187.6500001</v>
      </c>
      <c r="N32" s="22">
        <v>2351825386.5900002</v>
      </c>
      <c r="O32" s="22">
        <f t="shared" si="0"/>
        <v>22837305434.535099</v>
      </c>
    </row>
    <row r="33" spans="1:15" x14ac:dyDescent="0.35">
      <c r="A33" s="20">
        <v>30</v>
      </c>
      <c r="B33" s="21" t="s">
        <v>49</v>
      </c>
      <c r="C33" s="22">
        <v>4651111501.0600004</v>
      </c>
      <c r="D33" s="22">
        <v>4580833571.5600004</v>
      </c>
      <c r="E33" s="22">
        <v>4607257544.8400002</v>
      </c>
      <c r="F33" s="22">
        <v>4540056135.54</v>
      </c>
      <c r="G33" s="22">
        <v>4885636842.2700005</v>
      </c>
      <c r="H33" s="22">
        <v>4894994164.9899998</v>
      </c>
      <c r="I33" s="22">
        <v>5311538015.7299995</v>
      </c>
      <c r="J33" s="22">
        <v>4825762505.46</v>
      </c>
      <c r="K33" s="22">
        <v>5167245220.5878</v>
      </c>
      <c r="L33" s="22">
        <v>4893480573.7799997</v>
      </c>
      <c r="M33" s="22">
        <v>5353009525.46</v>
      </c>
      <c r="N33" s="22">
        <v>5578234387.2200003</v>
      </c>
      <c r="O33" s="22">
        <f t="shared" si="0"/>
        <v>59289159988.497803</v>
      </c>
    </row>
    <row r="34" spans="1:15" x14ac:dyDescent="0.35">
      <c r="A34" s="18">
        <v>31</v>
      </c>
      <c r="B34" s="21" t="s">
        <v>50</v>
      </c>
      <c r="C34" s="22">
        <v>3451140759.4099998</v>
      </c>
      <c r="D34" s="22">
        <v>3320457158.29</v>
      </c>
      <c r="E34" s="22">
        <v>3377624385.1799998</v>
      </c>
      <c r="F34" s="22">
        <v>3300038626.5700002</v>
      </c>
      <c r="G34" s="22">
        <v>3586351585.1500001</v>
      </c>
      <c r="H34" s="22">
        <v>3562965513.1100001</v>
      </c>
      <c r="I34" s="22">
        <v>3936487484.6100001</v>
      </c>
      <c r="J34" s="22">
        <v>3661458078.6900001</v>
      </c>
      <c r="K34" s="22">
        <v>3892165610.3025002</v>
      </c>
      <c r="L34" s="22">
        <v>3688106599.7800002</v>
      </c>
      <c r="M34" s="22">
        <v>3939001573.3400002</v>
      </c>
      <c r="N34" s="22">
        <v>4169351044.1599998</v>
      </c>
      <c r="O34" s="22">
        <f t="shared" si="0"/>
        <v>43885148418.592499</v>
      </c>
    </row>
    <row r="35" spans="1:15" x14ac:dyDescent="0.35">
      <c r="A35" s="20">
        <v>32</v>
      </c>
      <c r="B35" s="21" t="s">
        <v>51</v>
      </c>
      <c r="C35" s="22">
        <v>13711505344.4</v>
      </c>
      <c r="D35" s="22">
        <v>13998244651.52</v>
      </c>
      <c r="E35" s="22">
        <v>15040037176.07</v>
      </c>
      <c r="F35" s="22">
        <v>14719368485.92</v>
      </c>
      <c r="G35" s="22">
        <v>13585555408.76</v>
      </c>
      <c r="H35" s="22">
        <v>13954845617.190001</v>
      </c>
      <c r="I35" s="22">
        <v>12684785074.43</v>
      </c>
      <c r="J35" s="22">
        <v>14146859820.43</v>
      </c>
      <c r="K35" s="22">
        <v>14808431843.2038</v>
      </c>
      <c r="L35" s="22">
        <v>14924202782.629999</v>
      </c>
      <c r="M35" s="22">
        <v>15373940384.4</v>
      </c>
      <c r="N35" s="22">
        <v>15679242727.74</v>
      </c>
      <c r="O35" s="22">
        <f t="shared" si="0"/>
        <v>172627019316.69379</v>
      </c>
    </row>
    <row r="36" spans="1:15" x14ac:dyDescent="0.35">
      <c r="A36" s="18">
        <v>33</v>
      </c>
      <c r="B36" s="21" t="s">
        <v>52</v>
      </c>
      <c r="C36" s="22">
        <v>4211372690.54</v>
      </c>
      <c r="D36" s="22">
        <v>4091045628.6199999</v>
      </c>
      <c r="E36" s="22">
        <v>4135483450.1199999</v>
      </c>
      <c r="F36" s="22">
        <v>4050616820.1100001</v>
      </c>
      <c r="G36" s="22">
        <v>4386143993.25</v>
      </c>
      <c r="H36" s="22">
        <v>4343834949.8699999</v>
      </c>
      <c r="I36" s="22">
        <v>4763941729</v>
      </c>
      <c r="J36" s="22">
        <v>4455287218.3999996</v>
      </c>
      <c r="K36" s="22">
        <v>4944096647.3857002</v>
      </c>
      <c r="L36" s="22">
        <v>4775959108.2799997</v>
      </c>
      <c r="M36" s="22">
        <v>5001336119.0699997</v>
      </c>
      <c r="N36" s="22">
        <v>5300938480.8199997</v>
      </c>
      <c r="O36" s="22">
        <f t="shared" si="0"/>
        <v>54460056835.465698</v>
      </c>
    </row>
    <row r="37" spans="1:15" x14ac:dyDescent="0.35">
      <c r="A37" s="20">
        <v>34</v>
      </c>
      <c r="B37" s="21" t="s">
        <v>53</v>
      </c>
      <c r="C37" s="22">
        <v>3774093667.8299999</v>
      </c>
      <c r="D37" s="22">
        <v>3645200096.73</v>
      </c>
      <c r="E37" s="22">
        <v>3682129695.71</v>
      </c>
      <c r="F37" s="22">
        <v>3635862743.1100001</v>
      </c>
      <c r="G37" s="22">
        <v>3887354209.1599998</v>
      </c>
      <c r="H37" s="22">
        <v>3869230495.77</v>
      </c>
      <c r="I37" s="22">
        <v>4312255869.1599998</v>
      </c>
      <c r="J37" s="22">
        <v>4055946067.6199999</v>
      </c>
      <c r="K37" s="22">
        <v>4222436712.1724997</v>
      </c>
      <c r="L37" s="22">
        <v>4082617266.3699999</v>
      </c>
      <c r="M37" s="22">
        <v>4252273738.3800001</v>
      </c>
      <c r="N37" s="22">
        <v>4458400900.1499996</v>
      </c>
      <c r="O37" s="22">
        <f t="shared" si="0"/>
        <v>47877801462.162498</v>
      </c>
    </row>
    <row r="38" spans="1:15" x14ac:dyDescent="0.35">
      <c r="A38" s="18">
        <v>35</v>
      </c>
      <c r="B38" s="21" t="s">
        <v>54</v>
      </c>
      <c r="C38" s="22">
        <v>4201822281.5900002</v>
      </c>
      <c r="D38" s="22">
        <v>4095312917.0500002</v>
      </c>
      <c r="E38" s="22">
        <v>4129661260.0500002</v>
      </c>
      <c r="F38" s="22">
        <v>4072448512.4200001</v>
      </c>
      <c r="G38" s="22">
        <v>4357461830.3999996</v>
      </c>
      <c r="H38" s="22">
        <v>4328384291.5799999</v>
      </c>
      <c r="I38" s="22">
        <v>4688665153.1499996</v>
      </c>
      <c r="J38" s="22">
        <v>4427062326.54</v>
      </c>
      <c r="K38" s="22">
        <v>4609191886.9140997</v>
      </c>
      <c r="L38" s="22">
        <v>4449966299.0100002</v>
      </c>
      <c r="M38" s="22">
        <v>4624704745.8000002</v>
      </c>
      <c r="N38" s="22">
        <v>4890267758.4200001</v>
      </c>
      <c r="O38" s="22">
        <f t="shared" si="0"/>
        <v>52874949262.92411</v>
      </c>
    </row>
    <row r="39" spans="1:15" x14ac:dyDescent="0.35">
      <c r="A39" s="20">
        <v>36</v>
      </c>
      <c r="B39" s="21" t="s">
        <v>55</v>
      </c>
      <c r="C39" s="22">
        <v>3108492614.1300001</v>
      </c>
      <c r="D39" s="22">
        <v>3010973682.0999999</v>
      </c>
      <c r="E39" s="22">
        <v>3053555849.0999999</v>
      </c>
      <c r="F39" s="22">
        <v>2969824214.0300002</v>
      </c>
      <c r="G39" s="22">
        <v>3266448563.5799999</v>
      </c>
      <c r="H39" s="22">
        <v>3234058774.5100002</v>
      </c>
      <c r="I39" s="22">
        <v>3603073551.98</v>
      </c>
      <c r="J39" s="22">
        <v>3322882689.79</v>
      </c>
      <c r="K39" s="22">
        <v>3780405122.1666002</v>
      </c>
      <c r="L39" s="22">
        <v>3603974317.4400001</v>
      </c>
      <c r="M39" s="22">
        <v>3813212760.9000001</v>
      </c>
      <c r="N39" s="22">
        <v>4064922954.8699999</v>
      </c>
      <c r="O39" s="22">
        <f t="shared" si="0"/>
        <v>40831825094.596603</v>
      </c>
    </row>
    <row r="40" spans="1:15" x14ac:dyDescent="0.35">
      <c r="A40" s="18">
        <v>37</v>
      </c>
      <c r="B40" s="24" t="s">
        <v>56</v>
      </c>
      <c r="C40" s="22">
        <v>5833036982.8299999</v>
      </c>
      <c r="D40" s="22">
        <v>5624792607.54</v>
      </c>
      <c r="E40" s="22">
        <v>5718179148.75</v>
      </c>
      <c r="F40" s="22">
        <v>5630508665.3599997</v>
      </c>
      <c r="G40" s="22">
        <v>6046731439.04</v>
      </c>
      <c r="H40" s="22">
        <v>5962183294.8599997</v>
      </c>
      <c r="I40" s="22">
        <v>6529063599.3500004</v>
      </c>
      <c r="J40" s="22">
        <v>6171334708.5299997</v>
      </c>
      <c r="K40" s="22">
        <v>6280226249.5342007</v>
      </c>
      <c r="L40" s="22">
        <v>6201526136.7299995</v>
      </c>
      <c r="M40" s="22">
        <v>6376361022.1700001</v>
      </c>
      <c r="N40" s="22">
        <v>6795986085.8299999</v>
      </c>
      <c r="O40" s="22">
        <f t="shared" si="0"/>
        <v>73169929940.5242</v>
      </c>
    </row>
    <row r="41" spans="1:15" x14ac:dyDescent="0.35">
      <c r="C41" s="36">
        <f>SUM(C4:C40)</f>
        <v>202824062514.12997</v>
      </c>
    </row>
  </sheetData>
  <mergeCells count="16">
    <mergeCell ref="A1:O1"/>
    <mergeCell ref="J2:J3"/>
    <mergeCell ref="K2:K3"/>
    <mergeCell ref="L2:L3"/>
    <mergeCell ref="M2:M3"/>
    <mergeCell ref="N2:N3"/>
    <mergeCell ref="O2:O3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pageMargins left="0.7" right="0.7" top="0.75" bottom="0.75" header="0.3" footer="0.3"/>
  <pageSetup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DC8020-4977-4605-8095-4285A9F6BF5A}">
  <sheetPr>
    <pageSetUpPr fitToPage="1"/>
  </sheetPr>
  <dimension ref="A1:Q778"/>
  <sheetViews>
    <sheetView tabSelected="1" zoomScale="60" zoomScaleNormal="60" workbookViewId="0">
      <pane xSplit="2" ySplit="3" topLeftCell="C750" activePane="bottomRight" state="frozen"/>
      <selection pane="topRight" activeCell="D1" sqref="D1"/>
      <selection pane="bottomLeft" activeCell="A4" sqref="A4"/>
      <selection pane="bottomRight" activeCell="M762" sqref="M762"/>
    </sheetView>
  </sheetViews>
  <sheetFormatPr defaultRowHeight="14.5" x14ac:dyDescent="0.35"/>
  <cols>
    <col min="1" max="1" width="10.6328125" style="25" bestFit="1" customWidth="1"/>
    <col min="2" max="2" width="18.90625" bestFit="1" customWidth="1"/>
    <col min="3" max="3" width="18.81640625" style="26" customWidth="1"/>
    <col min="4" max="14" width="18.81640625" style="26" bestFit="1" customWidth="1"/>
    <col min="15" max="15" width="18.08984375" style="27" bestFit="1" customWidth="1"/>
    <col min="16" max="17" width="8.90625" style="26"/>
  </cols>
  <sheetData>
    <row r="1" spans="1:15" ht="15" thickBot="1" x14ac:dyDescent="0.4"/>
    <row r="2" spans="1:15" ht="15" thickBot="1" x14ac:dyDescent="0.4">
      <c r="A2" s="57" t="s">
        <v>57</v>
      </c>
      <c r="B2" s="59" t="s">
        <v>58</v>
      </c>
      <c r="C2" s="61"/>
      <c r="D2" s="62"/>
      <c r="E2" s="62"/>
      <c r="F2" s="62"/>
      <c r="G2" s="62"/>
      <c r="H2" s="62"/>
      <c r="I2" s="62"/>
      <c r="J2" s="62"/>
      <c r="K2" s="62"/>
      <c r="L2" s="62"/>
      <c r="M2" s="62"/>
      <c r="N2" s="63"/>
      <c r="O2" s="64" t="s">
        <v>18</v>
      </c>
    </row>
    <row r="3" spans="1:15" ht="15" thickBot="1" x14ac:dyDescent="0.4">
      <c r="A3" s="58"/>
      <c r="B3" s="60"/>
      <c r="C3" s="28" t="s">
        <v>6</v>
      </c>
      <c r="D3" s="28" t="s">
        <v>7</v>
      </c>
      <c r="E3" s="28" t="s">
        <v>8</v>
      </c>
      <c r="F3" s="28" t="s">
        <v>9</v>
      </c>
      <c r="G3" s="28" t="s">
        <v>10</v>
      </c>
      <c r="H3" s="28" t="s">
        <v>11</v>
      </c>
      <c r="I3" s="28" t="s">
        <v>12</v>
      </c>
      <c r="J3" s="28" t="s">
        <v>13</v>
      </c>
      <c r="K3" s="28" t="s">
        <v>14</v>
      </c>
      <c r="L3" s="28" t="s">
        <v>15</v>
      </c>
      <c r="M3" s="28" t="s">
        <v>16</v>
      </c>
      <c r="N3" s="28" t="s">
        <v>17</v>
      </c>
      <c r="O3" s="65"/>
    </row>
    <row r="4" spans="1:15" ht="15" thickBot="1" x14ac:dyDescent="0.4">
      <c r="A4" s="43" t="s">
        <v>20</v>
      </c>
      <c r="B4" s="29" t="s">
        <v>59</v>
      </c>
      <c r="C4" s="29">
        <v>136280847.6679</v>
      </c>
      <c r="D4" s="29">
        <v>133060523.91500001</v>
      </c>
      <c r="E4" s="29">
        <v>134973441.0731</v>
      </c>
      <c r="F4" s="29">
        <v>132064691.831</v>
      </c>
      <c r="G4" s="29">
        <v>142010761.0025</v>
      </c>
      <c r="H4" s="29">
        <v>139873403.21360001</v>
      </c>
      <c r="I4" s="29">
        <v>151468472.794</v>
      </c>
      <c r="J4" s="29">
        <v>143783162.56729999</v>
      </c>
      <c r="K4" s="29">
        <v>149245562.7094</v>
      </c>
      <c r="L4" s="29">
        <v>143833912.46960002</v>
      </c>
      <c r="M4" s="29">
        <v>150426060.94960001</v>
      </c>
      <c r="N4" s="29">
        <v>158535972.90549999</v>
      </c>
      <c r="O4" s="30">
        <f>SUM(C4:N4)</f>
        <v>1715556813.0985</v>
      </c>
    </row>
    <row r="5" spans="1:15" ht="15" thickBot="1" x14ac:dyDescent="0.4">
      <c r="A5" s="66"/>
      <c r="B5" s="7" t="s">
        <v>60</v>
      </c>
      <c r="C5" s="7">
        <v>229514988.80309999</v>
      </c>
      <c r="D5" s="7">
        <v>224382330.90219998</v>
      </c>
      <c r="E5" s="7">
        <v>227034169.79610002</v>
      </c>
      <c r="F5" s="7">
        <v>222340316.08049998</v>
      </c>
      <c r="G5" s="7">
        <v>238657384.5848</v>
      </c>
      <c r="H5" s="7">
        <v>235853554.1762</v>
      </c>
      <c r="I5" s="7">
        <v>255042923.8416</v>
      </c>
      <c r="J5" s="7">
        <v>241670487.46450001</v>
      </c>
      <c r="K5" s="7">
        <v>251758654.87100002</v>
      </c>
      <c r="L5" s="7">
        <v>242106369.59240001</v>
      </c>
      <c r="M5" s="7">
        <v>253528815.9698</v>
      </c>
      <c r="N5" s="7">
        <v>266639672.27330005</v>
      </c>
      <c r="O5" s="30">
        <f t="shared" ref="O5:O68" si="0">SUM(C5:N5)</f>
        <v>2888529668.3554997</v>
      </c>
    </row>
    <row r="6" spans="1:15" ht="15" thickBot="1" x14ac:dyDescent="0.4">
      <c r="A6" s="66"/>
      <c r="B6" s="7" t="s">
        <v>61</v>
      </c>
      <c r="C6" s="7">
        <v>159352148.64120001</v>
      </c>
      <c r="D6" s="7">
        <v>155455426.81290001</v>
      </c>
      <c r="E6" s="7">
        <v>157662128.81740001</v>
      </c>
      <c r="F6" s="7">
        <v>154370028.80610001</v>
      </c>
      <c r="G6" s="7">
        <v>165928764.96529999</v>
      </c>
      <c r="H6" s="7">
        <v>163525674.90720001</v>
      </c>
      <c r="I6" s="7">
        <v>177210441.81979996</v>
      </c>
      <c r="J6" s="7">
        <v>168123662.50050002</v>
      </c>
      <c r="K6" s="7">
        <v>174299546.6979</v>
      </c>
      <c r="L6" s="7">
        <v>168283802.4325</v>
      </c>
      <c r="M6" s="7">
        <v>175765624.62059999</v>
      </c>
      <c r="N6" s="7">
        <v>185361248.30609998</v>
      </c>
      <c r="O6" s="30">
        <f t="shared" si="0"/>
        <v>2005338499.3274996</v>
      </c>
    </row>
    <row r="7" spans="1:15" ht="15" thickBot="1" x14ac:dyDescent="0.4">
      <c r="A7" s="66"/>
      <c r="B7" s="7" t="s">
        <v>62</v>
      </c>
      <c r="C7" s="7">
        <v>163135461.39990002</v>
      </c>
      <c r="D7" s="7">
        <v>159279479.5108</v>
      </c>
      <c r="E7" s="7">
        <v>161451553.52759999</v>
      </c>
      <c r="F7" s="7">
        <v>158053011.93579999</v>
      </c>
      <c r="G7" s="7">
        <v>169849232.07519999</v>
      </c>
      <c r="H7" s="7">
        <v>167477812.92230001</v>
      </c>
      <c r="I7" s="7">
        <v>181348174.51339999</v>
      </c>
      <c r="J7" s="7">
        <v>172027217.13000003</v>
      </c>
      <c r="K7" s="7">
        <v>178641948.11559999</v>
      </c>
      <c r="L7" s="7">
        <v>172194780.43989998</v>
      </c>
      <c r="M7" s="7">
        <v>180050608.0535</v>
      </c>
      <c r="N7" s="7">
        <v>189704601.9831</v>
      </c>
      <c r="O7" s="30">
        <f t="shared" si="0"/>
        <v>2053213881.6070998</v>
      </c>
    </row>
    <row r="8" spans="1:15" ht="15" thickBot="1" x14ac:dyDescent="0.4">
      <c r="A8" s="66"/>
      <c r="B8" s="7" t="s">
        <v>63</v>
      </c>
      <c r="C8" s="7">
        <v>147954068.25539997</v>
      </c>
      <c r="D8" s="7">
        <v>144375485.71709999</v>
      </c>
      <c r="E8" s="7">
        <v>146445797.40459999</v>
      </c>
      <c r="F8" s="7">
        <v>143347692.08139998</v>
      </c>
      <c r="G8" s="7">
        <v>154112560.51949999</v>
      </c>
      <c r="H8" s="7">
        <v>151832800.37580001</v>
      </c>
      <c r="I8" s="7">
        <v>164501778.71689999</v>
      </c>
      <c r="J8" s="7">
        <v>156107838.0016</v>
      </c>
      <c r="K8" s="7">
        <v>161897223.26750001</v>
      </c>
      <c r="L8" s="7">
        <v>156215046.34450001</v>
      </c>
      <c r="M8" s="7">
        <v>163233230.6807</v>
      </c>
      <c r="N8" s="7">
        <v>172114435.1453</v>
      </c>
      <c r="O8" s="30">
        <f t="shared" si="0"/>
        <v>1862137956.5102999</v>
      </c>
    </row>
    <row r="9" spans="1:15" ht="15" thickBot="1" x14ac:dyDescent="0.4">
      <c r="A9" s="66"/>
      <c r="B9" s="7" t="s">
        <v>64</v>
      </c>
      <c r="C9" s="7">
        <v>152857856.54299998</v>
      </c>
      <c r="D9" s="7">
        <v>149166963.7254</v>
      </c>
      <c r="E9" s="7">
        <v>151282543.59720001</v>
      </c>
      <c r="F9" s="7">
        <v>148093918.1103</v>
      </c>
      <c r="G9" s="7">
        <v>159195964.16389999</v>
      </c>
      <c r="H9" s="7">
        <v>156875330.83159998</v>
      </c>
      <c r="I9" s="7">
        <v>169955890.28909999</v>
      </c>
      <c r="J9" s="7">
        <v>161263163.9102</v>
      </c>
      <c r="K9" s="7">
        <v>167270958.77430001</v>
      </c>
      <c r="L9" s="7">
        <v>161391441.998</v>
      </c>
      <c r="M9" s="7">
        <v>168646042.25240001</v>
      </c>
      <c r="N9" s="7">
        <v>177804605.7437</v>
      </c>
      <c r="O9" s="30">
        <f t="shared" si="0"/>
        <v>1923804679.9391</v>
      </c>
    </row>
    <row r="10" spans="1:15" ht="15" thickBot="1" x14ac:dyDescent="0.4">
      <c r="A10" s="66"/>
      <c r="B10" s="7" t="s">
        <v>65</v>
      </c>
      <c r="C10" s="7">
        <v>148004442.685</v>
      </c>
      <c r="D10" s="7">
        <v>144380427.78920001</v>
      </c>
      <c r="E10" s="7">
        <v>146475380.21340001</v>
      </c>
      <c r="F10" s="7">
        <v>143389068.31990001</v>
      </c>
      <c r="G10" s="7">
        <v>154165273.75959998</v>
      </c>
      <c r="H10" s="7">
        <v>151863124.46700001</v>
      </c>
      <c r="I10" s="7">
        <v>164582192.80270001</v>
      </c>
      <c r="J10" s="7">
        <v>156186455.831</v>
      </c>
      <c r="K10" s="7">
        <v>161884117.04190001</v>
      </c>
      <c r="L10" s="7">
        <v>156296950.54829997</v>
      </c>
      <c r="M10" s="7">
        <v>163250962.59380001</v>
      </c>
      <c r="N10" s="7">
        <v>172189106.00709999</v>
      </c>
      <c r="O10" s="30">
        <f t="shared" si="0"/>
        <v>1862667502.0589004</v>
      </c>
    </row>
    <row r="11" spans="1:15" ht="15" thickBot="1" x14ac:dyDescent="0.4">
      <c r="A11" s="66"/>
      <c r="B11" s="7" t="s">
        <v>66</v>
      </c>
      <c r="C11" s="7">
        <v>143759607.03349999</v>
      </c>
      <c r="D11" s="7">
        <v>140145443.3536</v>
      </c>
      <c r="E11" s="7">
        <v>142248912.23570001</v>
      </c>
      <c r="F11" s="7">
        <v>139266061.39390001</v>
      </c>
      <c r="G11" s="7">
        <v>149765932.92300001</v>
      </c>
      <c r="H11" s="7">
        <v>147455816.33849999</v>
      </c>
      <c r="I11" s="7">
        <v>159909101.67900002</v>
      </c>
      <c r="J11" s="7">
        <v>151774512.5323</v>
      </c>
      <c r="K11" s="7">
        <v>157097703.3759</v>
      </c>
      <c r="L11" s="7">
        <v>151872826.13710001</v>
      </c>
      <c r="M11" s="7">
        <v>158490779.17789999</v>
      </c>
      <c r="N11" s="7">
        <v>167295559.80710003</v>
      </c>
      <c r="O11" s="30">
        <f t="shared" si="0"/>
        <v>1809082255.9875002</v>
      </c>
    </row>
    <row r="12" spans="1:15" ht="15" thickBot="1" x14ac:dyDescent="0.4">
      <c r="A12" s="66"/>
      <c r="B12" s="7" t="s">
        <v>67</v>
      </c>
      <c r="C12" s="7">
        <v>156051682.40709999</v>
      </c>
      <c r="D12" s="7">
        <v>152286884.20089999</v>
      </c>
      <c r="E12" s="7">
        <v>154432360.9774</v>
      </c>
      <c r="F12" s="7">
        <v>151184997.71810001</v>
      </c>
      <c r="G12" s="7">
        <v>162506781.54179999</v>
      </c>
      <c r="H12" s="7">
        <v>160159151.52509999</v>
      </c>
      <c r="I12" s="7">
        <v>173508557.87270001</v>
      </c>
      <c r="J12" s="7">
        <v>164621254.88070002</v>
      </c>
      <c r="K12" s="7">
        <v>170769690.85879999</v>
      </c>
      <c r="L12" s="7">
        <v>164763308.19580001</v>
      </c>
      <c r="M12" s="7">
        <v>172170745.5054</v>
      </c>
      <c r="N12" s="7">
        <v>181510878.19690001</v>
      </c>
      <c r="O12" s="30">
        <f t="shared" si="0"/>
        <v>1963966293.8807001</v>
      </c>
    </row>
    <row r="13" spans="1:15" ht="15" thickBot="1" x14ac:dyDescent="0.4">
      <c r="A13" s="66"/>
      <c r="B13" s="7" t="s">
        <v>68</v>
      </c>
      <c r="C13" s="7">
        <v>158993235.60089999</v>
      </c>
      <c r="D13" s="7">
        <v>155266373.6719</v>
      </c>
      <c r="E13" s="7">
        <v>157381508.66570002</v>
      </c>
      <c r="F13" s="7">
        <v>154049587.32050002</v>
      </c>
      <c r="G13" s="7">
        <v>165554903.43560001</v>
      </c>
      <c r="H13" s="7">
        <v>163235004.07409999</v>
      </c>
      <c r="I13" s="7">
        <v>176722227.08050001</v>
      </c>
      <c r="J13" s="7">
        <v>167652668.9418</v>
      </c>
      <c r="K13" s="7">
        <v>174155597.8369</v>
      </c>
      <c r="L13" s="7">
        <v>167800059.92089999</v>
      </c>
      <c r="M13" s="7">
        <v>175507706.05059999</v>
      </c>
      <c r="N13" s="7">
        <v>184885574.13240001</v>
      </c>
      <c r="O13" s="30">
        <f t="shared" si="0"/>
        <v>2001204446.7318006</v>
      </c>
    </row>
    <row r="14" spans="1:15" ht="15" thickBot="1" x14ac:dyDescent="0.4">
      <c r="A14" s="66"/>
      <c r="B14" s="7" t="s">
        <v>69</v>
      </c>
      <c r="C14" s="7">
        <v>174927789.54140002</v>
      </c>
      <c r="D14" s="7">
        <v>170999847.44400001</v>
      </c>
      <c r="E14" s="7">
        <v>173172609.81079999</v>
      </c>
      <c r="F14" s="7">
        <v>169499462.82750002</v>
      </c>
      <c r="G14" s="7">
        <v>182071279.18839997</v>
      </c>
      <c r="H14" s="7">
        <v>179699868.19049999</v>
      </c>
      <c r="I14" s="7">
        <v>194354773.61309999</v>
      </c>
      <c r="J14" s="7">
        <v>184309618.90050003</v>
      </c>
      <c r="K14" s="7">
        <v>191870008.9113</v>
      </c>
      <c r="L14" s="7">
        <v>184514113.58040002</v>
      </c>
      <c r="M14" s="7">
        <v>193236453.03330001</v>
      </c>
      <c r="N14" s="7">
        <v>203315408.19119996</v>
      </c>
      <c r="O14" s="30">
        <f t="shared" si="0"/>
        <v>2201971233.2323999</v>
      </c>
    </row>
    <row r="15" spans="1:15" ht="15" thickBot="1" x14ac:dyDescent="0.4">
      <c r="A15" s="66"/>
      <c r="B15" s="7" t="s">
        <v>70</v>
      </c>
      <c r="C15" s="7">
        <v>168135774.28839999</v>
      </c>
      <c r="D15" s="7">
        <v>164314970.2216</v>
      </c>
      <c r="E15" s="7">
        <v>166451469.36140001</v>
      </c>
      <c r="F15" s="7">
        <v>162917610.45039999</v>
      </c>
      <c r="G15" s="7">
        <v>175031026.68630001</v>
      </c>
      <c r="H15" s="7">
        <v>172692204.30610001</v>
      </c>
      <c r="I15" s="7">
        <v>186827196.57969999</v>
      </c>
      <c r="J15" s="7">
        <v>177197268.40900001</v>
      </c>
      <c r="K15" s="7">
        <v>184352397.29910001</v>
      </c>
      <c r="L15" s="7">
        <v>177375937.25329998</v>
      </c>
      <c r="M15" s="7">
        <v>185698000.9145</v>
      </c>
      <c r="N15" s="7">
        <v>195451944.76249999</v>
      </c>
      <c r="O15" s="30">
        <f t="shared" si="0"/>
        <v>2116445800.5322998</v>
      </c>
    </row>
    <row r="16" spans="1:15" ht="15" thickBot="1" x14ac:dyDescent="0.4">
      <c r="A16" s="66"/>
      <c r="B16" s="7" t="s">
        <v>71</v>
      </c>
      <c r="C16" s="7">
        <v>127715952.19589999</v>
      </c>
      <c r="D16" s="7">
        <v>124726021.7934</v>
      </c>
      <c r="E16" s="7">
        <v>126541182.87719999</v>
      </c>
      <c r="F16" s="7">
        <v>123780698.12190001</v>
      </c>
      <c r="G16" s="7">
        <v>133131769.88689999</v>
      </c>
      <c r="H16" s="7">
        <v>131082786.03930001</v>
      </c>
      <c r="I16" s="7">
        <v>141923535.39609998</v>
      </c>
      <c r="J16" s="7">
        <v>134759096.24830002</v>
      </c>
      <c r="K16" s="7">
        <v>139912675.1372</v>
      </c>
      <c r="L16" s="7">
        <v>134770672.50549999</v>
      </c>
      <c r="M16" s="7">
        <v>141001391.74019998</v>
      </c>
      <c r="N16" s="7">
        <v>148585052.88689998</v>
      </c>
      <c r="O16" s="30">
        <f t="shared" si="0"/>
        <v>1607930834.8288</v>
      </c>
    </row>
    <row r="17" spans="1:15" ht="15" thickBot="1" x14ac:dyDescent="0.4">
      <c r="A17" s="66"/>
      <c r="B17" s="7" t="s">
        <v>72</v>
      </c>
      <c r="C17" s="7">
        <v>120555809.57679999</v>
      </c>
      <c r="D17" s="7">
        <v>117719827.5546</v>
      </c>
      <c r="E17" s="7">
        <v>119474372.4427</v>
      </c>
      <c r="F17" s="7">
        <v>116848942.98319998</v>
      </c>
      <c r="G17" s="7">
        <v>125709478.37040001</v>
      </c>
      <c r="H17" s="7">
        <v>123715193.70999999</v>
      </c>
      <c r="I17" s="7">
        <v>133965380.90399998</v>
      </c>
      <c r="J17" s="7">
        <v>127237494.713</v>
      </c>
      <c r="K17" s="7">
        <v>132050864.45100001</v>
      </c>
      <c r="L17" s="7">
        <v>127219002.5147</v>
      </c>
      <c r="M17" s="7">
        <v>133089425.59059998</v>
      </c>
      <c r="N17" s="7">
        <v>140280370.9258</v>
      </c>
      <c r="O17" s="30">
        <f t="shared" si="0"/>
        <v>1517866163.7368002</v>
      </c>
    </row>
    <row r="18" spans="1:15" ht="15" thickBot="1" x14ac:dyDescent="0.4">
      <c r="A18" s="66"/>
      <c r="B18" s="7" t="s">
        <v>73</v>
      </c>
      <c r="C18" s="7">
        <v>126401421.7317</v>
      </c>
      <c r="D18" s="7">
        <v>123574153.0221</v>
      </c>
      <c r="E18" s="7">
        <v>125304805.3839</v>
      </c>
      <c r="F18" s="7">
        <v>122530496.57489999</v>
      </c>
      <c r="G18" s="7">
        <v>131767612.984</v>
      </c>
      <c r="H18" s="7">
        <v>129795354.38</v>
      </c>
      <c r="I18" s="7">
        <v>140388478.17320001</v>
      </c>
      <c r="J18" s="7">
        <v>133300321.7502</v>
      </c>
      <c r="K18" s="7">
        <v>138676660.3515</v>
      </c>
      <c r="L18" s="7">
        <v>133297059.61389999</v>
      </c>
      <c r="M18" s="7">
        <v>139663784.7656</v>
      </c>
      <c r="N18" s="7">
        <v>147011169.366</v>
      </c>
      <c r="O18" s="30">
        <f t="shared" si="0"/>
        <v>1591711318.0969999</v>
      </c>
    </row>
    <row r="19" spans="1:15" ht="15" thickBot="1" x14ac:dyDescent="0.4">
      <c r="A19" s="66"/>
      <c r="B19" s="7" t="s">
        <v>74</v>
      </c>
      <c r="C19" s="7">
        <v>184506869.57950002</v>
      </c>
      <c r="D19" s="7">
        <v>179638691.9804</v>
      </c>
      <c r="E19" s="7">
        <v>182293457.60879999</v>
      </c>
      <c r="F19" s="7">
        <v>178650621.1909</v>
      </c>
      <c r="G19" s="7">
        <v>192009257.97729999</v>
      </c>
      <c r="H19" s="7">
        <v>189200349.3574</v>
      </c>
      <c r="I19" s="7">
        <v>205405863.9878</v>
      </c>
      <c r="J19" s="7">
        <v>194797784.9215</v>
      </c>
      <c r="K19" s="7">
        <v>201255040.67460001</v>
      </c>
      <c r="L19" s="7">
        <v>195093415.29140002</v>
      </c>
      <c r="M19" s="7">
        <v>203193320.4418</v>
      </c>
      <c r="N19" s="7">
        <v>214694641.2058</v>
      </c>
      <c r="O19" s="30">
        <f t="shared" si="0"/>
        <v>2320739314.2171998</v>
      </c>
    </row>
    <row r="20" spans="1:15" ht="15" thickBot="1" x14ac:dyDescent="0.4">
      <c r="A20" s="44"/>
      <c r="B20" s="31" t="s">
        <v>75</v>
      </c>
      <c r="C20" s="31">
        <v>158845191.49529999</v>
      </c>
      <c r="D20" s="31">
        <v>154568432.5115</v>
      </c>
      <c r="E20" s="31">
        <v>156984290.6586</v>
      </c>
      <c r="F20" s="31">
        <v>153814087.2403</v>
      </c>
      <c r="G20" s="31">
        <v>165407605.88729998</v>
      </c>
      <c r="H20" s="31">
        <v>162814421.45429999</v>
      </c>
      <c r="I20" s="31">
        <v>176862291.63819999</v>
      </c>
      <c r="J20" s="31">
        <v>167817661.08609998</v>
      </c>
      <c r="K20" s="31">
        <v>173139814.88840002</v>
      </c>
      <c r="L20" s="31">
        <v>168002776.6085</v>
      </c>
      <c r="M20" s="31">
        <v>174871068.19949999</v>
      </c>
      <c r="N20" s="31">
        <v>184916446.25580001</v>
      </c>
      <c r="O20" s="30">
        <f t="shared" si="0"/>
        <v>1998044087.9238002</v>
      </c>
    </row>
    <row r="21" spans="1:15" ht="15" thickBot="1" x14ac:dyDescent="0.4">
      <c r="A21" s="53" t="s">
        <v>21</v>
      </c>
      <c r="B21" s="29" t="s">
        <v>76</v>
      </c>
      <c r="C21" s="29">
        <v>165027828.15130001</v>
      </c>
      <c r="D21" s="29">
        <v>160425546.4271</v>
      </c>
      <c r="E21" s="29">
        <v>162453732.15539998</v>
      </c>
      <c r="F21" s="29">
        <v>159115807.7405</v>
      </c>
      <c r="G21" s="29">
        <v>170904899.35250002</v>
      </c>
      <c r="H21" s="32">
        <v>168992739.0223</v>
      </c>
      <c r="I21" s="33">
        <v>183441400.93230003</v>
      </c>
      <c r="J21" s="3">
        <v>173605921.29699999</v>
      </c>
      <c r="K21" s="3">
        <v>179456311.46329999</v>
      </c>
      <c r="L21" s="3">
        <v>174037558.57280001</v>
      </c>
      <c r="M21" s="3">
        <v>181119737.07860002</v>
      </c>
      <c r="N21" s="3">
        <v>191308657.87510002</v>
      </c>
      <c r="O21" s="30">
        <f t="shared" si="0"/>
        <v>2069890140.0682001</v>
      </c>
    </row>
    <row r="22" spans="1:15" ht="15" thickBot="1" x14ac:dyDescent="0.4">
      <c r="A22" s="54"/>
      <c r="B22" s="7" t="s">
        <v>77</v>
      </c>
      <c r="C22" s="7">
        <v>196566874.86360002</v>
      </c>
      <c r="D22" s="7">
        <v>190273823.37450001</v>
      </c>
      <c r="E22" s="7">
        <v>193121912.72499999</v>
      </c>
      <c r="F22" s="7">
        <v>189480078.95590001</v>
      </c>
      <c r="G22" s="7">
        <v>203609952.39300001</v>
      </c>
      <c r="H22" s="8">
        <v>200954413.21919999</v>
      </c>
      <c r="I22" s="34">
        <v>219053255.993</v>
      </c>
      <c r="J22" s="7">
        <v>207323959.25440001</v>
      </c>
      <c r="K22" s="7">
        <v>212523855.21400002</v>
      </c>
      <c r="L22" s="7">
        <v>207958251.96970001</v>
      </c>
      <c r="M22" s="7">
        <v>215104296.85749999</v>
      </c>
      <c r="N22" s="7">
        <v>228260093.12560001</v>
      </c>
      <c r="O22" s="30">
        <f t="shared" si="0"/>
        <v>2464230767.9454002</v>
      </c>
    </row>
    <row r="23" spans="1:15" ht="15" thickBot="1" x14ac:dyDescent="0.4">
      <c r="A23" s="54"/>
      <c r="B23" s="7" t="s">
        <v>78</v>
      </c>
      <c r="C23" s="7">
        <v>169478649.65310001</v>
      </c>
      <c r="D23" s="7">
        <v>164377011.3466</v>
      </c>
      <c r="E23" s="7">
        <v>166663271.59630001</v>
      </c>
      <c r="F23" s="7">
        <v>163357385.73070002</v>
      </c>
      <c r="G23" s="7">
        <v>175523176.1952</v>
      </c>
      <c r="H23" s="8">
        <v>173376734.1498</v>
      </c>
      <c r="I23" s="34">
        <v>188610590.96879998</v>
      </c>
      <c r="J23" s="7">
        <v>178515350.7942</v>
      </c>
      <c r="K23" s="7">
        <v>183720574.24520001</v>
      </c>
      <c r="L23" s="7">
        <v>178993665.6101</v>
      </c>
      <c r="M23" s="7">
        <v>185692649.583</v>
      </c>
      <c r="N23" s="7">
        <v>196618789.1778</v>
      </c>
      <c r="O23" s="30">
        <f t="shared" si="0"/>
        <v>2124927849.0507998</v>
      </c>
    </row>
    <row r="24" spans="1:15" ht="15" thickBot="1" x14ac:dyDescent="0.4">
      <c r="A24" s="54"/>
      <c r="B24" s="7" t="s">
        <v>79</v>
      </c>
      <c r="C24" s="7">
        <v>149946139.36649999</v>
      </c>
      <c r="D24" s="7">
        <v>145665200.04249999</v>
      </c>
      <c r="E24" s="7">
        <v>147567304.5817</v>
      </c>
      <c r="F24" s="7">
        <v>144514692.9418</v>
      </c>
      <c r="G24" s="7">
        <v>155271068.69420001</v>
      </c>
      <c r="H24" s="8">
        <v>153472672.08649999</v>
      </c>
      <c r="I24" s="34">
        <v>166680439.48749998</v>
      </c>
      <c r="J24" s="7">
        <v>157764572.5388</v>
      </c>
      <c r="K24" s="7">
        <v>162892159.22759998</v>
      </c>
      <c r="L24" s="7">
        <v>158133078.2527</v>
      </c>
      <c r="M24" s="7">
        <v>164451951.11399999</v>
      </c>
      <c r="N24" s="7">
        <v>173817252.45429999</v>
      </c>
      <c r="O24" s="30">
        <f t="shared" si="0"/>
        <v>1880176530.7881002</v>
      </c>
    </row>
    <row r="25" spans="1:15" ht="15" thickBot="1" x14ac:dyDescent="0.4">
      <c r="A25" s="54"/>
      <c r="B25" s="7" t="s">
        <v>80</v>
      </c>
      <c r="C25" s="7">
        <v>149654039.12260002</v>
      </c>
      <c r="D25" s="7">
        <v>145606509.49779999</v>
      </c>
      <c r="E25" s="7">
        <v>147382130.7358</v>
      </c>
      <c r="F25" s="7">
        <v>144269763.95460001</v>
      </c>
      <c r="G25" s="7">
        <v>154965741.53639999</v>
      </c>
      <c r="H25" s="8">
        <v>153282268.80840001</v>
      </c>
      <c r="I25" s="34">
        <v>166230692.78999999</v>
      </c>
      <c r="J25" s="7">
        <v>157326105.06209999</v>
      </c>
      <c r="K25" s="7">
        <v>162921824.3159</v>
      </c>
      <c r="L25" s="7">
        <v>157677636.75550002</v>
      </c>
      <c r="M25" s="7">
        <v>164323443.51050001</v>
      </c>
      <c r="N25" s="7">
        <v>173395267.97590002</v>
      </c>
      <c r="O25" s="30">
        <f t="shared" si="0"/>
        <v>1877035424.0655</v>
      </c>
    </row>
    <row r="26" spans="1:15" ht="15" thickBot="1" x14ac:dyDescent="0.4">
      <c r="A26" s="54"/>
      <c r="B26" s="7" t="s">
        <v>81</v>
      </c>
      <c r="C26" s="7">
        <v>159957198.82789999</v>
      </c>
      <c r="D26" s="7">
        <v>155651292.13410002</v>
      </c>
      <c r="E26" s="7">
        <v>157534258.22170001</v>
      </c>
      <c r="F26" s="7">
        <v>154238141.39339998</v>
      </c>
      <c r="G26" s="7">
        <v>165646533.94159997</v>
      </c>
      <c r="H26" s="8">
        <v>163866067.0424</v>
      </c>
      <c r="I26" s="34">
        <v>177702455.68910003</v>
      </c>
      <c r="J26" s="7">
        <v>168170745.1649</v>
      </c>
      <c r="K26" s="7">
        <v>174177805.97319999</v>
      </c>
      <c r="L26" s="7">
        <v>168568099.16069999</v>
      </c>
      <c r="M26" s="7">
        <v>175676928.24950001</v>
      </c>
      <c r="N26" s="7">
        <v>185358872.03050002</v>
      </c>
      <c r="O26" s="30">
        <f t="shared" si="0"/>
        <v>2006548397.8290002</v>
      </c>
    </row>
    <row r="27" spans="1:15" ht="15" thickBot="1" x14ac:dyDescent="0.4">
      <c r="A27" s="54"/>
      <c r="B27" s="7" t="s">
        <v>82</v>
      </c>
      <c r="C27" s="7">
        <v>171034516.25230002</v>
      </c>
      <c r="D27" s="7">
        <v>165897827.94480002</v>
      </c>
      <c r="E27" s="7">
        <v>168198132.15650001</v>
      </c>
      <c r="F27" s="7">
        <v>164863358.4833</v>
      </c>
      <c r="G27" s="7">
        <v>177136024.3784</v>
      </c>
      <c r="H27" s="8">
        <v>174976903.7254</v>
      </c>
      <c r="I27" s="34">
        <v>190340741.87810001</v>
      </c>
      <c r="J27" s="7">
        <v>180150686.65619999</v>
      </c>
      <c r="K27" s="7">
        <v>185426445.36300001</v>
      </c>
      <c r="L27" s="7">
        <v>180635645.98450002</v>
      </c>
      <c r="M27" s="7">
        <v>187410517.5104</v>
      </c>
      <c r="N27" s="7">
        <v>198423944.20549998</v>
      </c>
      <c r="O27" s="30">
        <f t="shared" si="0"/>
        <v>2144494744.5383997</v>
      </c>
    </row>
    <row r="28" spans="1:15" ht="15" thickBot="1" x14ac:dyDescent="0.4">
      <c r="A28" s="54"/>
      <c r="B28" s="7" t="s">
        <v>83</v>
      </c>
      <c r="C28" s="7">
        <v>177520340.06309998</v>
      </c>
      <c r="D28" s="7">
        <v>171954870.49689999</v>
      </c>
      <c r="E28" s="7">
        <v>174468054.3608</v>
      </c>
      <c r="F28" s="7">
        <v>171094082.70719999</v>
      </c>
      <c r="G28" s="7">
        <v>183862534.77330002</v>
      </c>
      <c r="H28" s="8">
        <v>181510311.83810002</v>
      </c>
      <c r="I28" s="34">
        <v>197708772.37919998</v>
      </c>
      <c r="J28" s="7">
        <v>187131595.76139998</v>
      </c>
      <c r="K28" s="7">
        <v>192101508.0916</v>
      </c>
      <c r="L28" s="7">
        <v>187663851.75779998</v>
      </c>
      <c r="M28" s="7">
        <v>194329895.81980002</v>
      </c>
      <c r="N28" s="7">
        <v>206052493.95100001</v>
      </c>
      <c r="O28" s="30">
        <f t="shared" si="0"/>
        <v>2225398312.0002003</v>
      </c>
    </row>
    <row r="29" spans="1:15" ht="15" thickBot="1" x14ac:dyDescent="0.4">
      <c r="A29" s="54"/>
      <c r="B29" s="7" t="s">
        <v>84</v>
      </c>
      <c r="C29" s="7">
        <v>159983210.48999998</v>
      </c>
      <c r="D29" s="7">
        <v>155942670.98549998</v>
      </c>
      <c r="E29" s="7">
        <v>157680663.9736</v>
      </c>
      <c r="F29" s="7">
        <v>154307643.53579998</v>
      </c>
      <c r="G29" s="7">
        <v>165670532.8973</v>
      </c>
      <c r="H29" s="8">
        <v>164021809.2658</v>
      </c>
      <c r="I29" s="34">
        <v>177584907.59840003</v>
      </c>
      <c r="J29" s="7">
        <v>168043965.61500001</v>
      </c>
      <c r="K29" s="7">
        <v>174616608.72409999</v>
      </c>
      <c r="L29" s="7">
        <v>168422991.58700001</v>
      </c>
      <c r="M29" s="7">
        <v>175933117.83569998</v>
      </c>
      <c r="N29" s="7">
        <v>185291638.704</v>
      </c>
      <c r="O29" s="30">
        <f t="shared" si="0"/>
        <v>2007499761.2122002</v>
      </c>
    </row>
    <row r="30" spans="1:15" ht="15" thickBot="1" x14ac:dyDescent="0.4">
      <c r="A30" s="54"/>
      <c r="B30" s="7" t="s">
        <v>85</v>
      </c>
      <c r="C30" s="7">
        <v>141341770.81369999</v>
      </c>
      <c r="D30" s="7">
        <v>137393989.29710001</v>
      </c>
      <c r="E30" s="7">
        <v>139142358.56150001</v>
      </c>
      <c r="F30" s="7">
        <v>136209470.84130001</v>
      </c>
      <c r="G30" s="7">
        <v>146350022.9497</v>
      </c>
      <c r="H30" s="8">
        <v>144690868.32090002</v>
      </c>
      <c r="I30" s="34">
        <v>157035499.62850001</v>
      </c>
      <c r="J30" s="7">
        <v>148639980.29319999</v>
      </c>
      <c r="K30" s="7">
        <v>153673154.75480002</v>
      </c>
      <c r="L30" s="7">
        <v>148962080.55770001</v>
      </c>
      <c r="M30" s="7">
        <v>155070832.56060001</v>
      </c>
      <c r="N30" s="7">
        <v>163783220.17140001</v>
      </c>
      <c r="O30" s="30">
        <f t="shared" si="0"/>
        <v>1772293248.7504003</v>
      </c>
    </row>
    <row r="31" spans="1:15" ht="15" thickBot="1" x14ac:dyDescent="0.4">
      <c r="A31" s="54"/>
      <c r="B31" s="7" t="s">
        <v>86</v>
      </c>
      <c r="C31" s="7">
        <v>144544213.67609999</v>
      </c>
      <c r="D31" s="7">
        <v>140676363.53749999</v>
      </c>
      <c r="E31" s="7">
        <v>142370608.0934</v>
      </c>
      <c r="F31" s="7">
        <v>139334562.40850002</v>
      </c>
      <c r="G31" s="7">
        <v>149668055.4842</v>
      </c>
      <c r="H31" s="8">
        <v>148058257.8642</v>
      </c>
      <c r="I31" s="34">
        <v>160512917.0668</v>
      </c>
      <c r="J31" s="7">
        <v>151917867.52279997</v>
      </c>
      <c r="K31" s="7">
        <v>157418956.50209999</v>
      </c>
      <c r="L31" s="7">
        <v>152243100.51949999</v>
      </c>
      <c r="M31" s="7">
        <v>158736792.52199998</v>
      </c>
      <c r="N31" s="7">
        <v>167443072.2087</v>
      </c>
      <c r="O31" s="30">
        <f t="shared" si="0"/>
        <v>1812924767.4058001</v>
      </c>
    </row>
    <row r="32" spans="1:15" ht="15" thickBot="1" x14ac:dyDescent="0.4">
      <c r="A32" s="54"/>
      <c r="B32" s="7" t="s">
        <v>87</v>
      </c>
      <c r="C32" s="7">
        <v>140663240.13230002</v>
      </c>
      <c r="D32" s="7">
        <v>136738699.8193</v>
      </c>
      <c r="E32" s="7">
        <v>138476600.7238</v>
      </c>
      <c r="F32" s="7">
        <v>135554025.31099999</v>
      </c>
      <c r="G32" s="7">
        <v>145646553.26440001</v>
      </c>
      <c r="H32" s="8">
        <v>143996875.11969998</v>
      </c>
      <c r="I32" s="34">
        <v>156276580.13549998</v>
      </c>
      <c r="J32" s="7">
        <v>147922181.9686</v>
      </c>
      <c r="K32" s="7">
        <v>152941478.322</v>
      </c>
      <c r="L32" s="7">
        <v>148240832.91510001</v>
      </c>
      <c r="M32" s="7">
        <v>154328455.64320001</v>
      </c>
      <c r="N32" s="7">
        <v>162993058.116</v>
      </c>
      <c r="O32" s="30">
        <f t="shared" si="0"/>
        <v>1763778581.4708998</v>
      </c>
    </row>
    <row r="33" spans="1:15" ht="15" thickBot="1" x14ac:dyDescent="0.4">
      <c r="A33" s="54"/>
      <c r="B33" s="7" t="s">
        <v>88</v>
      </c>
      <c r="C33" s="7">
        <v>161499180.94670001</v>
      </c>
      <c r="D33" s="7">
        <v>156771569.98430002</v>
      </c>
      <c r="E33" s="7">
        <v>158879735.02289999</v>
      </c>
      <c r="F33" s="7">
        <v>155666181.7177</v>
      </c>
      <c r="G33" s="7">
        <v>167249303.78480002</v>
      </c>
      <c r="H33" s="8">
        <v>165264273.9813</v>
      </c>
      <c r="I33" s="34">
        <v>179630288.63389999</v>
      </c>
      <c r="J33" s="7">
        <v>170015734.70249999</v>
      </c>
      <c r="K33" s="7">
        <v>175271483.84829998</v>
      </c>
      <c r="L33" s="7">
        <v>170446503.1794</v>
      </c>
      <c r="M33" s="7">
        <v>177048493.4226</v>
      </c>
      <c r="N33" s="7">
        <v>187289655.32169998</v>
      </c>
      <c r="O33" s="30">
        <f t="shared" si="0"/>
        <v>2025032404.5460997</v>
      </c>
    </row>
    <row r="34" spans="1:15" ht="15" thickBot="1" x14ac:dyDescent="0.4">
      <c r="A34" s="54"/>
      <c r="B34" s="7" t="s">
        <v>89</v>
      </c>
      <c r="C34" s="7">
        <v>157565289.10119998</v>
      </c>
      <c r="D34" s="7">
        <v>153120940.81890002</v>
      </c>
      <c r="E34" s="7">
        <v>155087324.41620001</v>
      </c>
      <c r="F34" s="7">
        <v>151890882.2877</v>
      </c>
      <c r="G34" s="7">
        <v>163169168.0535</v>
      </c>
      <c r="H34" s="8">
        <v>161312768.3594</v>
      </c>
      <c r="I34" s="34">
        <v>175148533.39970002</v>
      </c>
      <c r="J34" s="7">
        <v>165768116.14810002</v>
      </c>
      <c r="K34" s="7">
        <v>171258588.1243</v>
      </c>
      <c r="L34" s="7">
        <v>166168589.56559998</v>
      </c>
      <c r="M34" s="7">
        <v>172871469.99200004</v>
      </c>
      <c r="N34" s="7">
        <v>182654163.61869997</v>
      </c>
      <c r="O34" s="30">
        <f t="shared" si="0"/>
        <v>1976015833.8853002</v>
      </c>
    </row>
    <row r="35" spans="1:15" ht="15" thickBot="1" x14ac:dyDescent="0.4">
      <c r="A35" s="54"/>
      <c r="B35" s="7" t="s">
        <v>90</v>
      </c>
      <c r="C35" s="7">
        <v>151408188.93940002</v>
      </c>
      <c r="D35" s="7">
        <v>147307592.99379998</v>
      </c>
      <c r="E35" s="7">
        <v>149106445.86829999</v>
      </c>
      <c r="F35" s="7">
        <v>145965403.1399</v>
      </c>
      <c r="G35" s="7">
        <v>156784285.87650001</v>
      </c>
      <c r="H35" s="8">
        <v>155079796.0512</v>
      </c>
      <c r="I35" s="34">
        <v>168188800.46950001</v>
      </c>
      <c r="J35" s="7">
        <v>159177703.80089998</v>
      </c>
      <c r="K35" s="7">
        <v>164824192.9479</v>
      </c>
      <c r="L35" s="7">
        <v>159537666.21259999</v>
      </c>
      <c r="M35" s="7">
        <v>166248651.6302</v>
      </c>
      <c r="N35" s="7">
        <v>175435438.97890002</v>
      </c>
      <c r="O35" s="30">
        <f t="shared" si="0"/>
        <v>1899064166.9090998</v>
      </c>
    </row>
    <row r="36" spans="1:15" ht="15" thickBot="1" x14ac:dyDescent="0.4">
      <c r="A36" s="54"/>
      <c r="B36" s="7" t="s">
        <v>91</v>
      </c>
      <c r="C36" s="7">
        <v>141655348.31779999</v>
      </c>
      <c r="D36" s="7">
        <v>137897815.3407</v>
      </c>
      <c r="E36" s="7">
        <v>139541284.24760002</v>
      </c>
      <c r="F36" s="7">
        <v>136545877.2599</v>
      </c>
      <c r="G36" s="7">
        <v>146672884.80489999</v>
      </c>
      <c r="H36" s="8">
        <v>145109073.465</v>
      </c>
      <c r="I36" s="34">
        <v>157275533.4799</v>
      </c>
      <c r="J36" s="7">
        <v>148855231.7746</v>
      </c>
      <c r="K36" s="7">
        <v>154321357.24810001</v>
      </c>
      <c r="L36" s="7">
        <v>149164991.09209999</v>
      </c>
      <c r="M36" s="7">
        <v>155585822.0411</v>
      </c>
      <c r="N36" s="7">
        <v>164074769.33889997</v>
      </c>
      <c r="O36" s="30">
        <f t="shared" si="0"/>
        <v>1776699988.4106002</v>
      </c>
    </row>
    <row r="37" spans="1:15" ht="15" thickBot="1" x14ac:dyDescent="0.4">
      <c r="A37" s="54"/>
      <c r="B37" s="7" t="s">
        <v>92</v>
      </c>
      <c r="C37" s="7">
        <v>133653223.87850001</v>
      </c>
      <c r="D37" s="7">
        <v>129915464.0827</v>
      </c>
      <c r="E37" s="7">
        <v>131574331.3316</v>
      </c>
      <c r="F37" s="7">
        <v>128773617.82030001</v>
      </c>
      <c r="G37" s="7">
        <v>138379482.51190001</v>
      </c>
      <c r="H37" s="8">
        <v>136801248.17910001</v>
      </c>
      <c r="I37" s="34">
        <v>148465423.88600001</v>
      </c>
      <c r="J37" s="7">
        <v>140537388.7475</v>
      </c>
      <c r="K37" s="7">
        <v>145300135.18260002</v>
      </c>
      <c r="L37" s="7">
        <v>140824101.56659999</v>
      </c>
      <c r="M37" s="7">
        <v>146613221.36359999</v>
      </c>
      <c r="N37" s="7">
        <v>154849292.0625</v>
      </c>
      <c r="O37" s="30">
        <f t="shared" si="0"/>
        <v>1675686930.6129003</v>
      </c>
    </row>
    <row r="38" spans="1:15" ht="15" thickBot="1" x14ac:dyDescent="0.4">
      <c r="A38" s="54"/>
      <c r="B38" s="7" t="s">
        <v>93</v>
      </c>
      <c r="C38" s="7">
        <v>151654497.1302</v>
      </c>
      <c r="D38" s="7">
        <v>147511799.81349999</v>
      </c>
      <c r="E38" s="7">
        <v>149332833.36469999</v>
      </c>
      <c r="F38" s="7">
        <v>146197720.68830001</v>
      </c>
      <c r="G38" s="7">
        <v>157040022.34119999</v>
      </c>
      <c r="H38" s="8">
        <v>155315389.43420002</v>
      </c>
      <c r="I38" s="34">
        <v>168482830.82539999</v>
      </c>
      <c r="J38" s="7">
        <v>159457774.95879999</v>
      </c>
      <c r="K38" s="7">
        <v>165037858.88409999</v>
      </c>
      <c r="L38" s="7">
        <v>159821323.53169999</v>
      </c>
      <c r="M38" s="7">
        <v>166489342.7101</v>
      </c>
      <c r="N38" s="7">
        <v>175734600.2633</v>
      </c>
      <c r="O38" s="30">
        <f t="shared" si="0"/>
        <v>1902075993.9454997</v>
      </c>
    </row>
    <row r="39" spans="1:15" ht="15" thickBot="1" x14ac:dyDescent="0.4">
      <c r="A39" s="54"/>
      <c r="B39" s="7" t="s">
        <v>94</v>
      </c>
      <c r="C39" s="7">
        <v>186226154.70560002</v>
      </c>
      <c r="D39" s="7">
        <v>180412729.67269999</v>
      </c>
      <c r="E39" s="7">
        <v>183032797.07120001</v>
      </c>
      <c r="F39" s="7">
        <v>179512078.68739998</v>
      </c>
      <c r="G39" s="7">
        <v>192887766.45999998</v>
      </c>
      <c r="H39" s="8">
        <v>190438882.7295</v>
      </c>
      <c r="I39" s="34">
        <v>207418338.29030001</v>
      </c>
      <c r="J39" s="7">
        <v>196312116.58049998</v>
      </c>
      <c r="K39" s="7">
        <v>201566705.64969999</v>
      </c>
      <c r="L39" s="7">
        <v>196885145.55309999</v>
      </c>
      <c r="M39" s="7">
        <v>203897851.46069998</v>
      </c>
      <c r="N39" s="7">
        <v>216172181.7218</v>
      </c>
      <c r="O39" s="30">
        <f t="shared" si="0"/>
        <v>2334762748.5825</v>
      </c>
    </row>
    <row r="40" spans="1:15" ht="15" thickBot="1" x14ac:dyDescent="0.4">
      <c r="A40" s="54"/>
      <c r="B40" s="7" t="s">
        <v>95</v>
      </c>
      <c r="C40" s="7">
        <v>155470153.17739999</v>
      </c>
      <c r="D40" s="7">
        <v>149813874.45609999</v>
      </c>
      <c r="E40" s="7">
        <v>152448818.76339999</v>
      </c>
      <c r="F40" s="7">
        <v>149653083.05520001</v>
      </c>
      <c r="G40" s="7">
        <v>161011339.6638</v>
      </c>
      <c r="H40" s="8">
        <v>158547284.06459999</v>
      </c>
      <c r="I40" s="34">
        <v>173512169.87980002</v>
      </c>
      <c r="J40" s="7">
        <v>164295631.58170003</v>
      </c>
      <c r="K40" s="7">
        <v>167019010.20569998</v>
      </c>
      <c r="L40" s="7">
        <v>164774455.60870001</v>
      </c>
      <c r="M40" s="7">
        <v>169481250.6063</v>
      </c>
      <c r="N40" s="7">
        <v>180684525.71739998</v>
      </c>
      <c r="O40" s="30">
        <f t="shared" si="0"/>
        <v>1946711596.7800999</v>
      </c>
    </row>
    <row r="41" spans="1:15" ht="15" thickBot="1" x14ac:dyDescent="0.4">
      <c r="A41" s="67"/>
      <c r="B41" s="12" t="s">
        <v>96</v>
      </c>
      <c r="C41" s="12">
        <v>159974064.37439999</v>
      </c>
      <c r="D41" s="12">
        <v>155886611.31639999</v>
      </c>
      <c r="E41" s="12">
        <v>157650248.5961</v>
      </c>
      <c r="F41" s="12">
        <v>154290937.61400002</v>
      </c>
      <c r="G41" s="12">
        <v>165661577.19580001</v>
      </c>
      <c r="H41" s="13">
        <v>163989549.2534</v>
      </c>
      <c r="I41" s="35">
        <v>177600688.0399</v>
      </c>
      <c r="J41" s="12">
        <v>168061658.13809997</v>
      </c>
      <c r="K41" s="12">
        <v>174533889.89380002</v>
      </c>
      <c r="L41" s="12">
        <v>168443911.954</v>
      </c>
      <c r="M41" s="12">
        <v>175882718.0528</v>
      </c>
      <c r="N41" s="12">
        <v>185298286.00809997</v>
      </c>
      <c r="O41" s="30">
        <f t="shared" si="0"/>
        <v>2007274140.4367998</v>
      </c>
    </row>
    <row r="42" spans="1:15" ht="15" thickBot="1" x14ac:dyDescent="0.4">
      <c r="A42" s="53" t="s">
        <v>22</v>
      </c>
      <c r="B42" s="29" t="s">
        <v>97</v>
      </c>
      <c r="C42" s="29">
        <v>150735487.21090001</v>
      </c>
      <c r="D42" s="29">
        <v>146652442.50260001</v>
      </c>
      <c r="E42" s="29">
        <v>148697769.2705</v>
      </c>
      <c r="F42" s="29">
        <v>146519913.60010001</v>
      </c>
      <c r="G42" s="29">
        <v>156712922.0763</v>
      </c>
      <c r="H42" s="29">
        <v>156637499.6627</v>
      </c>
      <c r="I42" s="29">
        <v>168226917.38020003</v>
      </c>
      <c r="J42" s="29">
        <v>159251276.80840001</v>
      </c>
      <c r="K42" s="29">
        <v>165036576.35999998</v>
      </c>
      <c r="L42" s="29">
        <v>159660831.36250001</v>
      </c>
      <c r="M42" s="29">
        <v>167865674.21869999</v>
      </c>
      <c r="N42" s="29">
        <v>175252068.77689999</v>
      </c>
      <c r="O42" s="30">
        <f t="shared" si="0"/>
        <v>1901249379.2297997</v>
      </c>
    </row>
    <row r="43" spans="1:15" ht="15" thickBot="1" x14ac:dyDescent="0.4">
      <c r="A43" s="54"/>
      <c r="B43" s="7" t="s">
        <v>98</v>
      </c>
      <c r="C43" s="7">
        <v>118834233.17210001</v>
      </c>
      <c r="D43" s="7">
        <v>115793150.1586</v>
      </c>
      <c r="E43" s="7">
        <v>117374001.97400001</v>
      </c>
      <c r="F43" s="7">
        <v>115695557.99690001</v>
      </c>
      <c r="G43" s="7">
        <v>123639721.45899999</v>
      </c>
      <c r="H43" s="7">
        <v>123984668.5897</v>
      </c>
      <c r="I43" s="7">
        <v>132574105.9341</v>
      </c>
      <c r="J43" s="7">
        <v>125533243.68860002</v>
      </c>
      <c r="K43" s="7">
        <v>130558406.62869999</v>
      </c>
      <c r="L43" s="7">
        <v>125784144.95139998</v>
      </c>
      <c r="M43" s="7">
        <v>132919289.0997</v>
      </c>
      <c r="N43" s="7">
        <v>138121024.20190001</v>
      </c>
      <c r="O43" s="30">
        <f t="shared" si="0"/>
        <v>1500811547.8547001</v>
      </c>
    </row>
    <row r="44" spans="1:15" ht="15" thickBot="1" x14ac:dyDescent="0.4">
      <c r="A44" s="54"/>
      <c r="B44" s="7" t="s">
        <v>99</v>
      </c>
      <c r="C44" s="7">
        <v>156583506.31560001</v>
      </c>
      <c r="D44" s="7">
        <v>152558313.15560001</v>
      </c>
      <c r="E44" s="7">
        <v>154552910.5106</v>
      </c>
      <c r="F44" s="7">
        <v>152211995.5318</v>
      </c>
      <c r="G44" s="7">
        <v>162773003.30040002</v>
      </c>
      <c r="H44" s="7">
        <v>162743994.64269999</v>
      </c>
      <c r="I44" s="7">
        <v>174625598.50879997</v>
      </c>
      <c r="J44" s="7">
        <v>165288126.71439999</v>
      </c>
      <c r="K44" s="7">
        <v>171740899.97459999</v>
      </c>
      <c r="L44" s="7">
        <v>165709510.99020001</v>
      </c>
      <c r="M44" s="7">
        <v>174484765.229</v>
      </c>
      <c r="N44" s="7">
        <v>181967641.72159997</v>
      </c>
      <c r="O44" s="30">
        <f t="shared" si="0"/>
        <v>1975240266.5953002</v>
      </c>
    </row>
    <row r="45" spans="1:15" ht="15" thickBot="1" x14ac:dyDescent="0.4">
      <c r="A45" s="54"/>
      <c r="B45" s="7" t="s">
        <v>100</v>
      </c>
      <c r="C45" s="7">
        <v>120858704.5852</v>
      </c>
      <c r="D45" s="7">
        <v>117869837.6312</v>
      </c>
      <c r="E45" s="7">
        <v>119415553.03220001</v>
      </c>
      <c r="F45" s="7">
        <v>117671411.68760002</v>
      </c>
      <c r="G45" s="7">
        <v>125737245.78380001</v>
      </c>
      <c r="H45" s="7">
        <v>126114231.32959999</v>
      </c>
      <c r="I45" s="7">
        <v>134771477.8669</v>
      </c>
      <c r="J45" s="7">
        <v>127604431.1807</v>
      </c>
      <c r="K45" s="7">
        <v>132928971.7413</v>
      </c>
      <c r="L45" s="7">
        <v>127857195.9341</v>
      </c>
      <c r="M45" s="7">
        <v>135238221.93079999</v>
      </c>
      <c r="N45" s="7">
        <v>140434035.92019999</v>
      </c>
      <c r="O45" s="30">
        <f t="shared" si="0"/>
        <v>1526501318.6236</v>
      </c>
    </row>
    <row r="46" spans="1:15" ht="15" thickBot="1" x14ac:dyDescent="0.4">
      <c r="A46" s="54"/>
      <c r="B46" s="7" t="s">
        <v>101</v>
      </c>
      <c r="C46" s="7">
        <v>161656167.23910001</v>
      </c>
      <c r="D46" s="7">
        <v>157564754.97029999</v>
      </c>
      <c r="E46" s="7">
        <v>159578902.37940001</v>
      </c>
      <c r="F46" s="7">
        <v>157129994.49770001</v>
      </c>
      <c r="G46" s="7">
        <v>168030907.99149999</v>
      </c>
      <c r="H46" s="7">
        <v>167984406.13859999</v>
      </c>
      <c r="I46" s="7">
        <v>180240019.51539999</v>
      </c>
      <c r="J46" s="7">
        <v>170592036.37830001</v>
      </c>
      <c r="K46" s="7">
        <v>177376762.73590001</v>
      </c>
      <c r="L46" s="7">
        <v>171031752.2286</v>
      </c>
      <c r="M46" s="7">
        <v>180126708.4973</v>
      </c>
      <c r="N46" s="7">
        <v>187835466.94569999</v>
      </c>
      <c r="O46" s="30">
        <f t="shared" si="0"/>
        <v>2039147879.5177999</v>
      </c>
    </row>
    <row r="47" spans="1:15" ht="15" thickBot="1" x14ac:dyDescent="0.4">
      <c r="A47" s="54"/>
      <c r="B47" s="7" t="s">
        <v>102</v>
      </c>
      <c r="C47" s="7">
        <v>139491427.41320002</v>
      </c>
      <c r="D47" s="7">
        <v>135697500.36590001</v>
      </c>
      <c r="E47" s="7">
        <v>137621778.17500001</v>
      </c>
      <c r="F47" s="7">
        <v>135642399.73480001</v>
      </c>
      <c r="G47" s="7">
        <v>145056663.92219999</v>
      </c>
      <c r="H47" s="7">
        <v>145090638.49809998</v>
      </c>
      <c r="I47" s="7">
        <v>155703600.56349999</v>
      </c>
      <c r="J47" s="7">
        <v>147412147.1593</v>
      </c>
      <c r="K47" s="7">
        <v>152763704.31169999</v>
      </c>
      <c r="L47" s="7">
        <v>147771199.45670003</v>
      </c>
      <c r="M47" s="7">
        <v>155481483.41050002</v>
      </c>
      <c r="N47" s="7">
        <v>162193313.2159</v>
      </c>
      <c r="O47" s="30">
        <f t="shared" si="0"/>
        <v>1759925856.2268002</v>
      </c>
    </row>
    <row r="48" spans="1:15" ht="15" thickBot="1" x14ac:dyDescent="0.4">
      <c r="A48" s="54"/>
      <c r="B48" s="7" t="s">
        <v>103</v>
      </c>
      <c r="C48" s="7">
        <v>158737403.83840001</v>
      </c>
      <c r="D48" s="7">
        <v>154529929.18219998</v>
      </c>
      <c r="E48" s="7">
        <v>156616999.88409999</v>
      </c>
      <c r="F48" s="7">
        <v>154274528.67200002</v>
      </c>
      <c r="G48" s="7">
        <v>165007275.91080001</v>
      </c>
      <c r="H48" s="7">
        <v>164894349.3953</v>
      </c>
      <c r="I48" s="7">
        <v>177094438.09999996</v>
      </c>
      <c r="J48" s="7">
        <v>167629552.69979995</v>
      </c>
      <c r="K48" s="7">
        <v>173896110.42809999</v>
      </c>
      <c r="L48" s="7">
        <v>168069409.26989999</v>
      </c>
      <c r="M48" s="7">
        <v>176748528.6013</v>
      </c>
      <c r="N48" s="7">
        <v>184515640.09439996</v>
      </c>
      <c r="O48" s="30">
        <f t="shared" si="0"/>
        <v>2002014166.0763001</v>
      </c>
    </row>
    <row r="49" spans="1:15" ht="15" thickBot="1" x14ac:dyDescent="0.4">
      <c r="A49" s="54"/>
      <c r="B49" s="7" t="s">
        <v>104</v>
      </c>
      <c r="C49" s="7">
        <v>127213207.98269999</v>
      </c>
      <c r="D49" s="7">
        <v>123822836.4323</v>
      </c>
      <c r="E49" s="7">
        <v>125566968.55499999</v>
      </c>
      <c r="F49" s="7">
        <v>123779079.67960002</v>
      </c>
      <c r="G49" s="7">
        <v>132327355.18009999</v>
      </c>
      <c r="H49" s="7">
        <v>132524374.33180001</v>
      </c>
      <c r="I49" s="7">
        <v>141980084.4698</v>
      </c>
      <c r="J49" s="7">
        <v>134433219.93399999</v>
      </c>
      <c r="K49" s="7">
        <v>139497568.7965</v>
      </c>
      <c r="L49" s="7">
        <v>134731034.49409997</v>
      </c>
      <c r="M49" s="7">
        <v>142033405.80669999</v>
      </c>
      <c r="N49" s="7">
        <v>147901317.2062</v>
      </c>
      <c r="O49" s="30">
        <f t="shared" si="0"/>
        <v>1605810452.8687997</v>
      </c>
    </row>
    <row r="50" spans="1:15" ht="15" thickBot="1" x14ac:dyDescent="0.4">
      <c r="A50" s="54"/>
      <c r="B50" s="7" t="s">
        <v>105</v>
      </c>
      <c r="C50" s="7">
        <v>147672444.16159999</v>
      </c>
      <c r="D50" s="7">
        <v>143761915.2649</v>
      </c>
      <c r="E50" s="7">
        <v>145723076.67119998</v>
      </c>
      <c r="F50" s="7">
        <v>143572348.60190001</v>
      </c>
      <c r="G50" s="7">
        <v>153536544.9172</v>
      </c>
      <c r="H50" s="7">
        <v>153537441.7647</v>
      </c>
      <c r="I50" s="7">
        <v>164763750.32590002</v>
      </c>
      <c r="J50" s="7">
        <v>155971796.60789999</v>
      </c>
      <c r="K50" s="7">
        <v>161837906.5598</v>
      </c>
      <c r="L50" s="7">
        <v>156361093.31569999</v>
      </c>
      <c r="M50" s="7">
        <v>164572232.57999998</v>
      </c>
      <c r="N50" s="7">
        <v>171660335.8585</v>
      </c>
      <c r="O50" s="30">
        <f t="shared" si="0"/>
        <v>1862970886.6292999</v>
      </c>
    </row>
    <row r="51" spans="1:15" ht="15" thickBot="1" x14ac:dyDescent="0.4">
      <c r="A51" s="54"/>
      <c r="B51" s="7" t="s">
        <v>106</v>
      </c>
      <c r="C51" s="7">
        <v>161484986.91060001</v>
      </c>
      <c r="D51" s="7">
        <v>157365147.6469</v>
      </c>
      <c r="E51" s="7">
        <v>159395376.26889998</v>
      </c>
      <c r="F51" s="7">
        <v>156958923.1769</v>
      </c>
      <c r="G51" s="7">
        <v>167853818.36200002</v>
      </c>
      <c r="H51" s="7">
        <v>167792693.77829999</v>
      </c>
      <c r="I51" s="7">
        <v>180067443.98659998</v>
      </c>
      <c r="J51" s="7">
        <v>170430820.79999998</v>
      </c>
      <c r="K51" s="7">
        <v>177139275.44300002</v>
      </c>
      <c r="L51" s="7">
        <v>170872043.87439999</v>
      </c>
      <c r="M51" s="7">
        <v>179910092.51390001</v>
      </c>
      <c r="N51" s="7">
        <v>187648683.9269</v>
      </c>
      <c r="O51" s="30">
        <f t="shared" si="0"/>
        <v>2036919306.6883998</v>
      </c>
    </row>
    <row r="52" spans="1:15" ht="15" thickBot="1" x14ac:dyDescent="0.4">
      <c r="A52" s="54"/>
      <c r="B52" s="7" t="s">
        <v>107</v>
      </c>
      <c r="C52" s="7">
        <v>124120793.33020002</v>
      </c>
      <c r="D52" s="7">
        <v>120898941.64899999</v>
      </c>
      <c r="E52" s="7">
        <v>122561186.30230001</v>
      </c>
      <c r="F52" s="7">
        <v>120802308.71920002</v>
      </c>
      <c r="G52" s="7">
        <v>129120582.653</v>
      </c>
      <c r="H52" s="7">
        <v>129391849.49150001</v>
      </c>
      <c r="I52" s="7">
        <v>138486820.85639998</v>
      </c>
      <c r="J52" s="7">
        <v>131125566.9992</v>
      </c>
      <c r="K52" s="7">
        <v>136259510.35679999</v>
      </c>
      <c r="L52" s="7">
        <v>131403321.20059998</v>
      </c>
      <c r="M52" s="7">
        <v>138703550.6543</v>
      </c>
      <c r="N52" s="7">
        <v>144277212.60549998</v>
      </c>
      <c r="O52" s="30">
        <f t="shared" si="0"/>
        <v>1567151644.8179998</v>
      </c>
    </row>
    <row r="53" spans="1:15" ht="15" thickBot="1" x14ac:dyDescent="0.4">
      <c r="A53" s="54"/>
      <c r="B53" s="7" t="s">
        <v>108</v>
      </c>
      <c r="C53" s="7">
        <v>146197121.6056</v>
      </c>
      <c r="D53" s="7">
        <v>142314361.6539</v>
      </c>
      <c r="E53" s="7">
        <v>144265190.83090001</v>
      </c>
      <c r="F53" s="7">
        <v>142143425.91</v>
      </c>
      <c r="G53" s="7">
        <v>152007251.54970002</v>
      </c>
      <c r="H53" s="7">
        <v>152017458.35800001</v>
      </c>
      <c r="I53" s="7">
        <v>163126176.52320001</v>
      </c>
      <c r="J53" s="7">
        <v>154424286.63839999</v>
      </c>
      <c r="K53" s="7">
        <v>160211911.6622</v>
      </c>
      <c r="L53" s="7">
        <v>154807661.817</v>
      </c>
      <c r="M53" s="7">
        <v>162938619.60570002</v>
      </c>
      <c r="N53" s="7">
        <v>169950632.31710002</v>
      </c>
      <c r="O53" s="30">
        <f t="shared" si="0"/>
        <v>1844404098.4717002</v>
      </c>
    </row>
    <row r="54" spans="1:15" ht="15" thickBot="1" x14ac:dyDescent="0.4">
      <c r="A54" s="54"/>
      <c r="B54" s="7" t="s">
        <v>109</v>
      </c>
      <c r="C54" s="7">
        <v>146238083.4368</v>
      </c>
      <c r="D54" s="7">
        <v>142354222.38769999</v>
      </c>
      <c r="E54" s="7">
        <v>144305518.66819999</v>
      </c>
      <c r="F54" s="7">
        <v>142183044.4488</v>
      </c>
      <c r="G54" s="7">
        <v>152049715.54280001</v>
      </c>
      <c r="H54" s="7">
        <v>152059500.0799</v>
      </c>
      <c r="I54" s="7">
        <v>163171825.0088</v>
      </c>
      <c r="J54" s="7">
        <v>154467444.02270001</v>
      </c>
      <c r="K54" s="7">
        <v>160256547.61489999</v>
      </c>
      <c r="L54" s="7">
        <v>154851006.49749997</v>
      </c>
      <c r="M54" s="7">
        <v>162983693.9808</v>
      </c>
      <c r="N54" s="7">
        <v>169998222.5661</v>
      </c>
      <c r="O54" s="30">
        <f t="shared" si="0"/>
        <v>1844918824.2549996</v>
      </c>
    </row>
    <row r="55" spans="1:15" ht="15" thickBot="1" x14ac:dyDescent="0.4">
      <c r="A55" s="54"/>
      <c r="B55" s="7" t="s">
        <v>110</v>
      </c>
      <c r="C55" s="7">
        <v>150662255.62780002</v>
      </c>
      <c r="D55" s="7">
        <v>146635991.0113</v>
      </c>
      <c r="E55" s="7">
        <v>148650556.10879999</v>
      </c>
      <c r="F55" s="7">
        <v>146458218.62849998</v>
      </c>
      <c r="G55" s="7">
        <v>156636393.7843</v>
      </c>
      <c r="H55" s="7">
        <v>156588921.5871</v>
      </c>
      <c r="I55" s="7">
        <v>168115119.57319999</v>
      </c>
      <c r="J55" s="7">
        <v>159142356.7313</v>
      </c>
      <c r="K55" s="7">
        <v>165041333.3994</v>
      </c>
      <c r="L55" s="7">
        <v>159547776.23420003</v>
      </c>
      <c r="M55" s="7">
        <v>167831970.49779999</v>
      </c>
      <c r="N55" s="7">
        <v>175146910.65959999</v>
      </c>
      <c r="O55" s="30">
        <f t="shared" si="0"/>
        <v>1900457803.8433001</v>
      </c>
    </row>
    <row r="56" spans="1:15" ht="15" thickBot="1" x14ac:dyDescent="0.4">
      <c r="A56" s="54"/>
      <c r="B56" s="7" t="s">
        <v>111</v>
      </c>
      <c r="C56" s="7">
        <v>137333756.22</v>
      </c>
      <c r="D56" s="7">
        <v>133598434.5097</v>
      </c>
      <c r="E56" s="7">
        <v>135497777.3272</v>
      </c>
      <c r="F56" s="7">
        <v>133555587.4964</v>
      </c>
      <c r="G56" s="7">
        <v>142819859.35960001</v>
      </c>
      <c r="H56" s="7">
        <v>142876377.24419999</v>
      </c>
      <c r="I56" s="7">
        <v>153298725.95950001</v>
      </c>
      <c r="J56" s="7">
        <v>145138474.33140001</v>
      </c>
      <c r="K56" s="7">
        <v>150413431.26190001</v>
      </c>
      <c r="L56" s="7">
        <v>145487618.84889999</v>
      </c>
      <c r="M56" s="7">
        <v>153107700.62059999</v>
      </c>
      <c r="N56" s="7">
        <v>159686267.4883</v>
      </c>
      <c r="O56" s="30">
        <f t="shared" si="0"/>
        <v>1732814010.6677001</v>
      </c>
    </row>
    <row r="57" spans="1:15" ht="15" thickBot="1" x14ac:dyDescent="0.4">
      <c r="A57" s="54"/>
      <c r="B57" s="7" t="s">
        <v>112</v>
      </c>
      <c r="C57" s="7">
        <v>141393049.23120001</v>
      </c>
      <c r="D57" s="7">
        <v>137758004.32699999</v>
      </c>
      <c r="E57" s="7">
        <v>139589309.19670001</v>
      </c>
      <c r="F57" s="7">
        <v>137516659.47320002</v>
      </c>
      <c r="G57" s="7">
        <v>147025680.98810002</v>
      </c>
      <c r="H57" s="7">
        <v>147144245.34850001</v>
      </c>
      <c r="I57" s="7">
        <v>157707139.53260002</v>
      </c>
      <c r="J57" s="7">
        <v>149294001.04350001</v>
      </c>
      <c r="K57" s="7">
        <v>155159858.8985</v>
      </c>
      <c r="L57" s="7">
        <v>149647188.67460001</v>
      </c>
      <c r="M57" s="7">
        <v>157753639.54970002</v>
      </c>
      <c r="N57" s="7">
        <v>164325736.06189999</v>
      </c>
      <c r="O57" s="30">
        <f t="shared" si="0"/>
        <v>1784314512.3255</v>
      </c>
    </row>
    <row r="58" spans="1:15" ht="15" thickBot="1" x14ac:dyDescent="0.4">
      <c r="A58" s="54"/>
      <c r="B58" s="7" t="s">
        <v>113</v>
      </c>
      <c r="C58" s="7">
        <v>132329847.097</v>
      </c>
      <c r="D58" s="7">
        <v>128981615.66249999</v>
      </c>
      <c r="E58" s="7">
        <v>130685990.7781</v>
      </c>
      <c r="F58" s="7">
        <v>128757871.1559</v>
      </c>
      <c r="G58" s="7">
        <v>137629629.4655</v>
      </c>
      <c r="H58" s="7">
        <v>137863052.08160001</v>
      </c>
      <c r="I58" s="7">
        <v>147583185.5898</v>
      </c>
      <c r="J58" s="7">
        <v>139719985.7942</v>
      </c>
      <c r="K58" s="7">
        <v>145350342.83600003</v>
      </c>
      <c r="L58" s="7">
        <v>140028738.27389997</v>
      </c>
      <c r="M58" s="7">
        <v>147817433.31849998</v>
      </c>
      <c r="N58" s="7">
        <v>153780114.5756</v>
      </c>
      <c r="O58" s="30">
        <f t="shared" si="0"/>
        <v>1670527806.6285999</v>
      </c>
    </row>
    <row r="59" spans="1:15" ht="15" thickBot="1" x14ac:dyDescent="0.4">
      <c r="A59" s="54"/>
      <c r="B59" s="7" t="s">
        <v>114</v>
      </c>
      <c r="C59" s="7">
        <v>162884246.0442</v>
      </c>
      <c r="D59" s="7">
        <v>158522294.0905</v>
      </c>
      <c r="E59" s="7">
        <v>160680133.56819999</v>
      </c>
      <c r="F59" s="7">
        <v>158278212.8497</v>
      </c>
      <c r="G59" s="7">
        <v>169306671.59920001</v>
      </c>
      <c r="H59" s="7">
        <v>169129657.9849</v>
      </c>
      <c r="I59" s="7">
        <v>181739427.31719998</v>
      </c>
      <c r="J59" s="7">
        <v>172023587.39399996</v>
      </c>
      <c r="K59" s="7">
        <v>178348564.12029999</v>
      </c>
      <c r="L59" s="7">
        <v>172485386.87850001</v>
      </c>
      <c r="M59" s="7">
        <v>181274928.5244</v>
      </c>
      <c r="N59" s="7">
        <v>189349273.7489</v>
      </c>
      <c r="O59" s="30">
        <f t="shared" si="0"/>
        <v>2054022384.1200001</v>
      </c>
    </row>
    <row r="60" spans="1:15" ht="15" thickBot="1" x14ac:dyDescent="0.4">
      <c r="A60" s="54"/>
      <c r="B60" s="7" t="s">
        <v>115</v>
      </c>
      <c r="C60" s="7">
        <v>136555631.97940001</v>
      </c>
      <c r="D60" s="7">
        <v>132993606.60540001</v>
      </c>
      <c r="E60" s="7">
        <v>134800878.40459999</v>
      </c>
      <c r="F60" s="7">
        <v>132828376.947</v>
      </c>
      <c r="G60" s="7">
        <v>142011500.54840001</v>
      </c>
      <c r="H60" s="7">
        <v>142151644.61109999</v>
      </c>
      <c r="I60" s="7">
        <v>152347649.59490001</v>
      </c>
      <c r="J60" s="7">
        <v>144230338.73890001</v>
      </c>
      <c r="K60" s="7">
        <v>149800586.56999999</v>
      </c>
      <c r="L60" s="7">
        <v>144565360.51859999</v>
      </c>
      <c r="M60" s="7">
        <v>152381783.2432</v>
      </c>
      <c r="N60" s="7">
        <v>158726414.45680001</v>
      </c>
      <c r="O60" s="30">
        <f t="shared" si="0"/>
        <v>1723393772.2183001</v>
      </c>
    </row>
    <row r="61" spans="1:15" ht="15" thickBot="1" x14ac:dyDescent="0.4">
      <c r="A61" s="54"/>
      <c r="B61" s="7" t="s">
        <v>116</v>
      </c>
      <c r="C61" s="7">
        <v>143560132.82789999</v>
      </c>
      <c r="D61" s="7">
        <v>139800303.71219999</v>
      </c>
      <c r="E61" s="7">
        <v>141692645.79659998</v>
      </c>
      <c r="F61" s="7">
        <v>139601588.02699998</v>
      </c>
      <c r="G61" s="7">
        <v>149272978.19439998</v>
      </c>
      <c r="H61" s="7">
        <v>149336192.46289998</v>
      </c>
      <c r="I61" s="7">
        <v>160158812.0803</v>
      </c>
      <c r="J61" s="7">
        <v>151615794.80269998</v>
      </c>
      <c r="K61" s="7">
        <v>157418685.4576</v>
      </c>
      <c r="L61" s="7">
        <v>151983504.03419998</v>
      </c>
      <c r="M61" s="7">
        <v>160081393.4131</v>
      </c>
      <c r="N61" s="7">
        <v>166867864.47119999</v>
      </c>
      <c r="O61" s="30">
        <f t="shared" si="0"/>
        <v>1811389895.2800999</v>
      </c>
    </row>
    <row r="62" spans="1:15" ht="15" thickBot="1" x14ac:dyDescent="0.4">
      <c r="A62" s="54"/>
      <c r="B62" s="7" t="s">
        <v>117</v>
      </c>
      <c r="C62" s="7">
        <v>149483445.8238</v>
      </c>
      <c r="D62" s="7">
        <v>145601482.1789</v>
      </c>
      <c r="E62" s="7">
        <v>147541119.06219998</v>
      </c>
      <c r="F62" s="7">
        <v>145336834.9332</v>
      </c>
      <c r="G62" s="7">
        <v>155413098.76340002</v>
      </c>
      <c r="H62" s="7">
        <v>155433652.9772</v>
      </c>
      <c r="I62" s="7">
        <v>166739414.3581</v>
      </c>
      <c r="J62" s="7">
        <v>157835103.354</v>
      </c>
      <c r="K62" s="7">
        <v>163930516.22529998</v>
      </c>
      <c r="L62" s="7">
        <v>158227325.08250001</v>
      </c>
      <c r="M62" s="7">
        <v>166631126.9501</v>
      </c>
      <c r="N62" s="7">
        <v>173736098.85609999</v>
      </c>
      <c r="O62" s="30">
        <f t="shared" si="0"/>
        <v>1885909218.5648</v>
      </c>
    </row>
    <row r="63" spans="1:15" ht="15" thickBot="1" x14ac:dyDescent="0.4">
      <c r="A63" s="54"/>
      <c r="B63" s="7" t="s">
        <v>118</v>
      </c>
      <c r="C63" s="7">
        <v>129663270.2564</v>
      </c>
      <c r="D63" s="7">
        <v>126488411.04170001</v>
      </c>
      <c r="E63" s="7">
        <v>128106855.40490001</v>
      </c>
      <c r="F63" s="7">
        <v>126195689.6837</v>
      </c>
      <c r="G63" s="7">
        <v>134864129.43920001</v>
      </c>
      <c r="H63" s="7">
        <v>135175496.8906</v>
      </c>
      <c r="I63" s="7">
        <v>144555505.2493</v>
      </c>
      <c r="J63" s="7">
        <v>136851550.11390001</v>
      </c>
      <c r="K63" s="7">
        <v>142601463.0487</v>
      </c>
      <c r="L63" s="7">
        <v>137141059.28960001</v>
      </c>
      <c r="M63" s="7">
        <v>144970110.641</v>
      </c>
      <c r="N63" s="7">
        <v>150644786.51570001</v>
      </c>
      <c r="O63" s="30">
        <f t="shared" si="0"/>
        <v>1637258327.5747004</v>
      </c>
    </row>
    <row r="64" spans="1:15" ht="15" thickBot="1" x14ac:dyDescent="0.4">
      <c r="A64" s="54"/>
      <c r="B64" s="7" t="s">
        <v>119</v>
      </c>
      <c r="C64" s="7">
        <v>135467812.70289999</v>
      </c>
      <c r="D64" s="7">
        <v>132168935.33320001</v>
      </c>
      <c r="E64" s="7">
        <v>133836091.7227</v>
      </c>
      <c r="F64" s="7">
        <v>131815214.93969999</v>
      </c>
      <c r="G64" s="7">
        <v>140881180.47749999</v>
      </c>
      <c r="H64" s="7">
        <v>141148593.61020002</v>
      </c>
      <c r="I64" s="7">
        <v>151006543.59709999</v>
      </c>
      <c r="J64" s="7">
        <v>142948663.73449999</v>
      </c>
      <c r="K64" s="7">
        <v>148976038.83489999</v>
      </c>
      <c r="L64" s="7">
        <v>143262494.2861</v>
      </c>
      <c r="M64" s="7">
        <v>151384807.37670001</v>
      </c>
      <c r="N64" s="7">
        <v>157376890.31260002</v>
      </c>
      <c r="O64" s="30">
        <f t="shared" si="0"/>
        <v>1710273266.9280996</v>
      </c>
    </row>
    <row r="65" spans="1:15" ht="15" thickBot="1" x14ac:dyDescent="0.4">
      <c r="A65" s="54"/>
      <c r="B65" s="7" t="s">
        <v>120</v>
      </c>
      <c r="C65" s="7">
        <v>135956385.8215</v>
      </c>
      <c r="D65" s="7">
        <v>132157157.6706</v>
      </c>
      <c r="E65" s="7">
        <v>134095901.50579999</v>
      </c>
      <c r="F65" s="7">
        <v>132206564.65620001</v>
      </c>
      <c r="G65" s="7">
        <v>141393103.0869</v>
      </c>
      <c r="H65" s="7">
        <v>141413741.94280002</v>
      </c>
      <c r="I65" s="7">
        <v>151819351.52320001</v>
      </c>
      <c r="J65" s="7">
        <v>143745766.76569998</v>
      </c>
      <c r="K65" s="7">
        <v>148756809.76800001</v>
      </c>
      <c r="L65" s="7">
        <v>144095611.13300002</v>
      </c>
      <c r="M65" s="7">
        <v>151505716.3179</v>
      </c>
      <c r="N65" s="7">
        <v>158122980.8759</v>
      </c>
      <c r="O65" s="30">
        <f t="shared" si="0"/>
        <v>1715269091.0675001</v>
      </c>
    </row>
    <row r="66" spans="1:15" ht="15" thickBot="1" x14ac:dyDescent="0.4">
      <c r="A66" s="54"/>
      <c r="B66" s="7" t="s">
        <v>121</v>
      </c>
      <c r="C66" s="7">
        <v>161105828.39489999</v>
      </c>
      <c r="D66" s="7">
        <v>156788870.43270001</v>
      </c>
      <c r="E66" s="7">
        <v>158927965.12739998</v>
      </c>
      <c r="F66" s="7">
        <v>156557647.5826</v>
      </c>
      <c r="G66" s="7">
        <v>167463066.75039998</v>
      </c>
      <c r="H66" s="7">
        <v>167302991.5763</v>
      </c>
      <c r="I66" s="7">
        <v>179759080.30579999</v>
      </c>
      <c r="J66" s="7">
        <v>170151476.01480001</v>
      </c>
      <c r="K66" s="7">
        <v>176406291.45689997</v>
      </c>
      <c r="L66" s="7">
        <v>170605338.71829998</v>
      </c>
      <c r="M66" s="7">
        <v>179315553.88989997</v>
      </c>
      <c r="N66" s="7">
        <v>187284103.56150001</v>
      </c>
      <c r="O66" s="30">
        <f t="shared" si="0"/>
        <v>2031668213.8114998</v>
      </c>
    </row>
    <row r="67" spans="1:15" ht="15" thickBot="1" x14ac:dyDescent="0.4">
      <c r="A67" s="54"/>
      <c r="B67" s="7" t="s">
        <v>122</v>
      </c>
      <c r="C67" s="7">
        <v>120162316.52250001</v>
      </c>
      <c r="D67" s="7">
        <v>116940361.70730001</v>
      </c>
      <c r="E67" s="7">
        <v>118615620.4258</v>
      </c>
      <c r="F67" s="7">
        <v>116955893.7414</v>
      </c>
      <c r="G67" s="7">
        <v>125018127.2413</v>
      </c>
      <c r="H67" s="7">
        <v>125277355.05069999</v>
      </c>
      <c r="I67" s="7">
        <v>134134095.2562</v>
      </c>
      <c r="J67" s="7">
        <v>127016639.1408</v>
      </c>
      <c r="K67" s="7">
        <v>131781659.42039999</v>
      </c>
      <c r="L67" s="7">
        <v>127283678.0546</v>
      </c>
      <c r="M67" s="7">
        <v>134256546.17109999</v>
      </c>
      <c r="N67" s="7">
        <v>139717190.24349999</v>
      </c>
      <c r="O67" s="30">
        <f t="shared" si="0"/>
        <v>1517159482.9755998</v>
      </c>
    </row>
    <row r="68" spans="1:15" ht="15" thickBot="1" x14ac:dyDescent="0.4">
      <c r="A68" s="54"/>
      <c r="B68" s="7" t="s">
        <v>123</v>
      </c>
      <c r="C68" s="7">
        <v>146978315.91299999</v>
      </c>
      <c r="D68" s="7">
        <v>142981365.1261</v>
      </c>
      <c r="E68" s="7">
        <v>144991984.2324</v>
      </c>
      <c r="F68" s="7">
        <v>142883470.3177</v>
      </c>
      <c r="G68" s="7">
        <v>152818133.07370001</v>
      </c>
      <c r="H68" s="7">
        <v>152774048.7667</v>
      </c>
      <c r="I68" s="7">
        <v>164048076.45370001</v>
      </c>
      <c r="J68" s="7">
        <v>155301357.40189999</v>
      </c>
      <c r="K68" s="7">
        <v>160919410.56190002</v>
      </c>
      <c r="L68" s="7">
        <v>155694765.7218</v>
      </c>
      <c r="M68" s="7">
        <v>163718538.75150001</v>
      </c>
      <c r="N68" s="7">
        <v>170892372.95989999</v>
      </c>
      <c r="O68" s="30">
        <f t="shared" si="0"/>
        <v>1854001839.2803001</v>
      </c>
    </row>
    <row r="69" spans="1:15" ht="15" thickBot="1" x14ac:dyDescent="0.4">
      <c r="A69" s="54"/>
      <c r="B69" s="7" t="s">
        <v>124</v>
      </c>
      <c r="C69" s="7">
        <v>120827618.37709999</v>
      </c>
      <c r="D69" s="7">
        <v>117698586.46079999</v>
      </c>
      <c r="E69" s="7">
        <v>119320932.35159999</v>
      </c>
      <c r="F69" s="7">
        <v>117617845.29189999</v>
      </c>
      <c r="G69" s="7">
        <v>125706591.7166</v>
      </c>
      <c r="H69" s="7">
        <v>126013938.92109999</v>
      </c>
      <c r="I69" s="7">
        <v>134814490.89890003</v>
      </c>
      <c r="J69" s="7">
        <v>127653388.57049999</v>
      </c>
      <c r="K69" s="7">
        <v>132677577.04010001</v>
      </c>
      <c r="L69" s="7">
        <v>127915787.06020001</v>
      </c>
      <c r="M69" s="7">
        <v>135083417.00220001</v>
      </c>
      <c r="N69" s="7">
        <v>140449564.7272</v>
      </c>
      <c r="O69" s="30">
        <f t="shared" ref="O69:O132" si="1">SUM(C69:N69)</f>
        <v>1525779738.4182</v>
      </c>
    </row>
    <row r="70" spans="1:15" ht="15" thickBot="1" x14ac:dyDescent="0.4">
      <c r="A70" s="54"/>
      <c r="B70" s="7" t="s">
        <v>125</v>
      </c>
      <c r="C70" s="7">
        <v>154094181.95860001</v>
      </c>
      <c r="D70" s="7">
        <v>149522172.0634</v>
      </c>
      <c r="E70" s="7">
        <v>151823474.73910001</v>
      </c>
      <c r="F70" s="7">
        <v>149702018.82029998</v>
      </c>
      <c r="G70" s="7">
        <v>160199232.90630001</v>
      </c>
      <c r="H70" s="7">
        <v>159891377.1701</v>
      </c>
      <c r="I70" s="7">
        <v>172189470.38910002</v>
      </c>
      <c r="J70" s="7">
        <v>163021032.45190001</v>
      </c>
      <c r="K70" s="7">
        <v>168081493.89160001</v>
      </c>
      <c r="L70" s="7">
        <v>163473585.81360003</v>
      </c>
      <c r="M70" s="7">
        <v>171220589.36939999</v>
      </c>
      <c r="N70" s="7">
        <v>179300292.93199998</v>
      </c>
      <c r="O70" s="30">
        <f t="shared" si="1"/>
        <v>1942518922.5053999</v>
      </c>
    </row>
    <row r="71" spans="1:15" ht="15" thickBot="1" x14ac:dyDescent="0.4">
      <c r="A71" s="54"/>
      <c r="B71" s="7" t="s">
        <v>126</v>
      </c>
      <c r="C71" s="7">
        <v>129074145.4163</v>
      </c>
      <c r="D71" s="7">
        <v>125508102.6745</v>
      </c>
      <c r="E71" s="7">
        <v>127342057.9621</v>
      </c>
      <c r="F71" s="7">
        <v>125558049.2017</v>
      </c>
      <c r="G71" s="7">
        <v>134257938.30199999</v>
      </c>
      <c r="H71" s="7">
        <v>134373432.1618</v>
      </c>
      <c r="I71" s="7">
        <v>144123141.46939999</v>
      </c>
      <c r="J71" s="7">
        <v>136466716.1117</v>
      </c>
      <c r="K71" s="7">
        <v>141331590.5961</v>
      </c>
      <c r="L71" s="7">
        <v>136781751.1099</v>
      </c>
      <c r="M71" s="7">
        <v>143973714.30949998</v>
      </c>
      <c r="N71" s="7">
        <v>150109412.13080001</v>
      </c>
      <c r="O71" s="30">
        <f t="shared" si="1"/>
        <v>1628900051.4458001</v>
      </c>
    </row>
    <row r="72" spans="1:15" ht="15" thickBot="1" x14ac:dyDescent="0.4">
      <c r="A72" s="55"/>
      <c r="B72" s="31" t="s">
        <v>127</v>
      </c>
      <c r="C72" s="31">
        <v>197874397.66079998</v>
      </c>
      <c r="D72" s="31">
        <v>192961914.67680001</v>
      </c>
      <c r="E72" s="31">
        <v>195305801.39740002</v>
      </c>
      <c r="F72" s="31">
        <v>192185911.44049999</v>
      </c>
      <c r="G72" s="31">
        <v>205575641.36559999</v>
      </c>
      <c r="H72" s="31">
        <v>205231440.70029998</v>
      </c>
      <c r="I72" s="31">
        <v>220518167.69049999</v>
      </c>
      <c r="J72" s="31">
        <v>208663181.43220001</v>
      </c>
      <c r="K72" s="31">
        <v>217078912.86379999</v>
      </c>
      <c r="L72" s="31">
        <v>209257929.23949999</v>
      </c>
      <c r="M72" s="31">
        <v>220111672.8617</v>
      </c>
      <c r="N72" s="31">
        <v>229858646.21759999</v>
      </c>
      <c r="O72" s="30">
        <f t="shared" si="1"/>
        <v>2494623617.5467</v>
      </c>
    </row>
    <row r="73" spans="1:15" ht="15" thickBot="1" x14ac:dyDescent="0.4">
      <c r="A73" s="53" t="s">
        <v>23</v>
      </c>
      <c r="B73" s="29" t="s">
        <v>128</v>
      </c>
      <c r="C73" s="29">
        <v>222082452.37809998</v>
      </c>
      <c r="D73" s="29">
        <v>218082015.06850001</v>
      </c>
      <c r="E73" s="29">
        <v>220510127.37279999</v>
      </c>
      <c r="F73" s="29">
        <v>215628890.11930001</v>
      </c>
      <c r="G73" s="29">
        <v>230794494.6103</v>
      </c>
      <c r="H73" s="29">
        <v>228486639.29140002</v>
      </c>
      <c r="I73" s="29">
        <v>246999241.2845</v>
      </c>
      <c r="J73" s="29">
        <v>234207797.5095</v>
      </c>
      <c r="K73" s="29">
        <v>242812338.14090002</v>
      </c>
      <c r="L73" s="29">
        <v>234767821.85320002</v>
      </c>
      <c r="M73" s="29">
        <v>244529960.77560002</v>
      </c>
      <c r="N73" s="29">
        <v>258839916.76199999</v>
      </c>
      <c r="O73" s="30">
        <f t="shared" si="1"/>
        <v>2797741695.1661</v>
      </c>
    </row>
    <row r="74" spans="1:15" ht="15" thickBot="1" x14ac:dyDescent="0.4">
      <c r="A74" s="54"/>
      <c r="B74" s="7" t="s">
        <v>129</v>
      </c>
      <c r="C74" s="7">
        <v>147092805.1789</v>
      </c>
      <c r="D74" s="7">
        <v>145121411.8917</v>
      </c>
      <c r="E74" s="7">
        <v>146687158.10070002</v>
      </c>
      <c r="F74" s="7">
        <v>143100642.41710001</v>
      </c>
      <c r="G74" s="7">
        <v>153054661.7766</v>
      </c>
      <c r="H74" s="7">
        <v>151526437.46619999</v>
      </c>
      <c r="I74" s="7">
        <v>163422348.257</v>
      </c>
      <c r="J74" s="7">
        <v>155191032.77329999</v>
      </c>
      <c r="K74" s="7">
        <v>161116832.61579999</v>
      </c>
      <c r="L74" s="7">
        <v>155407252.51989999</v>
      </c>
      <c r="M74" s="7">
        <v>162022723.5332</v>
      </c>
      <c r="N74" s="7">
        <v>171710641.58129999</v>
      </c>
      <c r="O74" s="30">
        <f t="shared" si="1"/>
        <v>1855453948.1117001</v>
      </c>
    </row>
    <row r="75" spans="1:15" ht="15" thickBot="1" x14ac:dyDescent="0.4">
      <c r="A75" s="54"/>
      <c r="B75" s="7" t="s">
        <v>130</v>
      </c>
      <c r="C75" s="7">
        <v>151358104.15539998</v>
      </c>
      <c r="D75" s="7">
        <v>149294159.77239999</v>
      </c>
      <c r="E75" s="7">
        <v>150896475.88339999</v>
      </c>
      <c r="F75" s="7">
        <v>147229750.243</v>
      </c>
      <c r="G75" s="7">
        <v>157476132.3355</v>
      </c>
      <c r="H75" s="7">
        <v>155914904.94400001</v>
      </c>
      <c r="I75" s="7">
        <v>168163487.96470001</v>
      </c>
      <c r="J75" s="7">
        <v>159672142.02700001</v>
      </c>
      <c r="K75" s="7">
        <v>165798813.42390001</v>
      </c>
      <c r="L75" s="7">
        <v>159906332.07749999</v>
      </c>
      <c r="M75" s="7">
        <v>166735162.1243</v>
      </c>
      <c r="N75" s="7">
        <v>176658052.10550001</v>
      </c>
      <c r="O75" s="30">
        <f t="shared" si="1"/>
        <v>1909103517.0565999</v>
      </c>
    </row>
    <row r="76" spans="1:15" ht="15" thickBot="1" x14ac:dyDescent="0.4">
      <c r="A76" s="54"/>
      <c r="B76" s="7" t="s">
        <v>131</v>
      </c>
      <c r="C76" s="7">
        <v>183988197.41399997</v>
      </c>
      <c r="D76" s="7">
        <v>181344568.97600001</v>
      </c>
      <c r="E76" s="7">
        <v>183156575.0645</v>
      </c>
      <c r="F76" s="7">
        <v>178839353.6584</v>
      </c>
      <c r="G76" s="7">
        <v>191299527.54100001</v>
      </c>
      <c r="H76" s="7">
        <v>189549501.3389</v>
      </c>
      <c r="I76" s="7">
        <v>204363139.54960001</v>
      </c>
      <c r="J76" s="7">
        <v>193878836.7802</v>
      </c>
      <c r="K76" s="7">
        <v>201814571.83739999</v>
      </c>
      <c r="L76" s="7">
        <v>194241603.639</v>
      </c>
      <c r="M76" s="7">
        <v>202895704.15050003</v>
      </c>
      <c r="N76" s="7">
        <v>214459378.13529998</v>
      </c>
      <c r="O76" s="30">
        <f t="shared" si="1"/>
        <v>2319830958.0847998</v>
      </c>
    </row>
    <row r="77" spans="1:15" ht="15" thickBot="1" x14ac:dyDescent="0.4">
      <c r="A77" s="54"/>
      <c r="B77" s="7" t="s">
        <v>132</v>
      </c>
      <c r="C77" s="7">
        <v>138012444.4289</v>
      </c>
      <c r="D77" s="7">
        <v>136097944.95269999</v>
      </c>
      <c r="E77" s="7">
        <v>137662351.5138</v>
      </c>
      <c r="F77" s="7">
        <v>134286862.14300001</v>
      </c>
      <c r="G77" s="7">
        <v>143643391.116</v>
      </c>
      <c r="H77" s="7">
        <v>142115896.23900002</v>
      </c>
      <c r="I77" s="7">
        <v>153406154.60530001</v>
      </c>
      <c r="J77" s="7">
        <v>145732444.89699998</v>
      </c>
      <c r="K77" s="7">
        <v>150933212.60609999</v>
      </c>
      <c r="L77" s="7">
        <v>145920123.84220001</v>
      </c>
      <c r="M77" s="7">
        <v>151870591.3883</v>
      </c>
      <c r="N77" s="7">
        <v>161229468.25749999</v>
      </c>
      <c r="O77" s="30">
        <f t="shared" si="1"/>
        <v>1740910885.9898002</v>
      </c>
    </row>
    <row r="78" spans="1:15" ht="15" thickBot="1" x14ac:dyDescent="0.4">
      <c r="A78" s="54"/>
      <c r="B78" s="7" t="s">
        <v>133</v>
      </c>
      <c r="C78" s="7">
        <v>159609713.0668</v>
      </c>
      <c r="D78" s="7">
        <v>157293428.63819999</v>
      </c>
      <c r="E78" s="7">
        <v>159006509.028</v>
      </c>
      <c r="F78" s="7">
        <v>155205669.97659999</v>
      </c>
      <c r="G78" s="7">
        <v>166030686.57409999</v>
      </c>
      <c r="H78" s="7">
        <v>164369247.41890001</v>
      </c>
      <c r="I78" s="7">
        <v>177376019.31789997</v>
      </c>
      <c r="J78" s="7">
        <v>168383727.98230001</v>
      </c>
      <c r="K78" s="7">
        <v>174743465.14880002</v>
      </c>
      <c r="L78" s="7">
        <v>168657764.68150002</v>
      </c>
      <c r="M78" s="7">
        <v>175789117.11680001</v>
      </c>
      <c r="N78" s="7">
        <v>186256112.91170001</v>
      </c>
      <c r="O78" s="30">
        <f t="shared" si="1"/>
        <v>2012721461.8615999</v>
      </c>
    </row>
    <row r="79" spans="1:15" ht="15" thickBot="1" x14ac:dyDescent="0.4">
      <c r="A79" s="54"/>
      <c r="B79" s="7" t="s">
        <v>134</v>
      </c>
      <c r="C79" s="7">
        <v>148294301.02649999</v>
      </c>
      <c r="D79" s="7">
        <v>146311341.778</v>
      </c>
      <c r="E79" s="7">
        <v>147879469.89160001</v>
      </c>
      <c r="F79" s="7">
        <v>144266191.88300002</v>
      </c>
      <c r="G79" s="7">
        <v>154299988.0081</v>
      </c>
      <c r="H79" s="7">
        <v>152769663.74650002</v>
      </c>
      <c r="I79" s="7">
        <v>164749895.5724</v>
      </c>
      <c r="J79" s="7">
        <v>156444914.85759997</v>
      </c>
      <c r="K79" s="7">
        <v>162458080.405</v>
      </c>
      <c r="L79" s="7">
        <v>156665191.023</v>
      </c>
      <c r="M79" s="7">
        <v>163362580.51109999</v>
      </c>
      <c r="N79" s="7">
        <v>173098969.2369</v>
      </c>
      <c r="O79" s="30">
        <f t="shared" si="1"/>
        <v>1870600587.9397001</v>
      </c>
    </row>
    <row r="80" spans="1:15" ht="15" thickBot="1" x14ac:dyDescent="0.4">
      <c r="A80" s="54"/>
      <c r="B80" s="7" t="s">
        <v>135</v>
      </c>
      <c r="C80" s="7">
        <v>131863500.65210001</v>
      </c>
      <c r="D80" s="7">
        <v>130135663.3979</v>
      </c>
      <c r="E80" s="7">
        <v>131618282.24000001</v>
      </c>
      <c r="F80" s="7">
        <v>128343127.28929999</v>
      </c>
      <c r="G80" s="7">
        <v>137268713.53030002</v>
      </c>
      <c r="H80" s="7">
        <v>135815211.44529998</v>
      </c>
      <c r="I80" s="7">
        <v>146541907.7868</v>
      </c>
      <c r="J80" s="7">
        <v>139241532.7529</v>
      </c>
      <c r="K80" s="7">
        <v>144265702.3301</v>
      </c>
      <c r="L80" s="7">
        <v>139399614.1839</v>
      </c>
      <c r="M80" s="7">
        <v>145122576.79589999</v>
      </c>
      <c r="N80" s="7">
        <v>154077678.15450001</v>
      </c>
      <c r="O80" s="30">
        <f t="shared" si="1"/>
        <v>1663693510.559</v>
      </c>
    </row>
    <row r="81" spans="1:15" ht="15" thickBot="1" x14ac:dyDescent="0.4">
      <c r="A81" s="54"/>
      <c r="B81" s="7" t="s">
        <v>136</v>
      </c>
      <c r="C81" s="7">
        <v>147456208.95769998</v>
      </c>
      <c r="D81" s="7">
        <v>145525219.00850001</v>
      </c>
      <c r="E81" s="7">
        <v>147067715.80770001</v>
      </c>
      <c r="F81" s="7">
        <v>143460490.65310001</v>
      </c>
      <c r="G81" s="7">
        <v>153430832.97150001</v>
      </c>
      <c r="H81" s="7">
        <v>151923755.70019999</v>
      </c>
      <c r="I81" s="7">
        <v>163799698.73520002</v>
      </c>
      <c r="J81" s="7">
        <v>155544840.3116</v>
      </c>
      <c r="K81" s="7">
        <v>161590232.19910002</v>
      </c>
      <c r="L81" s="7">
        <v>155759243.16910002</v>
      </c>
      <c r="M81" s="7">
        <v>162465524.92050001</v>
      </c>
      <c r="N81" s="7">
        <v>172114474.24230003</v>
      </c>
      <c r="O81" s="30">
        <f t="shared" si="1"/>
        <v>1860138236.6765003</v>
      </c>
    </row>
    <row r="82" spans="1:15" ht="15" thickBot="1" x14ac:dyDescent="0.4">
      <c r="A82" s="54"/>
      <c r="B82" s="7" t="s">
        <v>137</v>
      </c>
      <c r="C82" s="7">
        <v>233162461.72369999</v>
      </c>
      <c r="D82" s="7">
        <v>229235121.61340001</v>
      </c>
      <c r="E82" s="7">
        <v>231587054.02600002</v>
      </c>
      <c r="F82" s="7">
        <v>226407366.3204</v>
      </c>
      <c r="G82" s="7">
        <v>242276696.72750002</v>
      </c>
      <c r="H82" s="7">
        <v>240038664.0097</v>
      </c>
      <c r="I82" s="7">
        <v>259142676.94260001</v>
      </c>
      <c r="J82" s="7">
        <v>245666735.66769999</v>
      </c>
      <c r="K82" s="7">
        <v>255458427.17610002</v>
      </c>
      <c r="L82" s="7">
        <v>246251704.75919998</v>
      </c>
      <c r="M82" s="7">
        <v>257039660.87530002</v>
      </c>
      <c r="N82" s="7">
        <v>271577019.35170001</v>
      </c>
      <c r="O82" s="30">
        <f t="shared" si="1"/>
        <v>2937843589.1932998</v>
      </c>
    </row>
    <row r="83" spans="1:15" ht="15" thickBot="1" x14ac:dyDescent="0.4">
      <c r="A83" s="54"/>
      <c r="B83" s="7" t="s">
        <v>138</v>
      </c>
      <c r="C83" s="7">
        <v>162282706.9163</v>
      </c>
      <c r="D83" s="7">
        <v>160036416.92049998</v>
      </c>
      <c r="E83" s="7">
        <v>161702531.18790001</v>
      </c>
      <c r="F83" s="7">
        <v>157814647.05359998</v>
      </c>
      <c r="G83" s="7">
        <v>168800123.5</v>
      </c>
      <c r="H83" s="7">
        <v>167181507.65779999</v>
      </c>
      <c r="I83" s="7">
        <v>180276721.8628</v>
      </c>
      <c r="J83" s="7">
        <v>171117793.73130003</v>
      </c>
      <c r="K83" s="7">
        <v>177875042.8901</v>
      </c>
      <c r="L83" s="7">
        <v>171394217.9786</v>
      </c>
      <c r="M83" s="7">
        <v>178851799.88839999</v>
      </c>
      <c r="N83" s="7">
        <v>189309693.43040001</v>
      </c>
      <c r="O83" s="30">
        <f t="shared" si="1"/>
        <v>2046643203.0177002</v>
      </c>
    </row>
    <row r="84" spans="1:15" ht="15" thickBot="1" x14ac:dyDescent="0.4">
      <c r="A84" s="54"/>
      <c r="B84" s="7" t="s">
        <v>139</v>
      </c>
      <c r="C84" s="7">
        <v>197105632.9887</v>
      </c>
      <c r="D84" s="7">
        <v>193835945.83319998</v>
      </c>
      <c r="E84" s="7">
        <v>195946835.13619998</v>
      </c>
      <c r="F84" s="7">
        <v>191481045.4497</v>
      </c>
      <c r="G84" s="7">
        <v>204901057.7159</v>
      </c>
      <c r="H84" s="7">
        <v>202880131.29969999</v>
      </c>
      <c r="I84" s="7">
        <v>219132009.95809999</v>
      </c>
      <c r="J84" s="7">
        <v>207857829.74339998</v>
      </c>
      <c r="K84" s="7">
        <v>215686746.13050002</v>
      </c>
      <c r="L84" s="7">
        <v>208299534.1785</v>
      </c>
      <c r="M84" s="7">
        <v>217096242.60690001</v>
      </c>
      <c r="N84" s="7">
        <v>229799626.80860001</v>
      </c>
      <c r="O84" s="30">
        <f t="shared" si="1"/>
        <v>2484022637.8494</v>
      </c>
    </row>
    <row r="85" spans="1:15" ht="15" thickBot="1" x14ac:dyDescent="0.4">
      <c r="A85" s="54"/>
      <c r="B85" s="7" t="s">
        <v>140</v>
      </c>
      <c r="C85" s="7">
        <v>145402199.34039998</v>
      </c>
      <c r="D85" s="7">
        <v>143476844.53830001</v>
      </c>
      <c r="E85" s="7">
        <v>145022988.236</v>
      </c>
      <c r="F85" s="7">
        <v>141465576.76470003</v>
      </c>
      <c r="G85" s="7">
        <v>151302051.02880001</v>
      </c>
      <c r="H85" s="7">
        <v>149791549.3238</v>
      </c>
      <c r="I85" s="7">
        <v>161537984.77490002</v>
      </c>
      <c r="J85" s="7">
        <v>153409466.7374</v>
      </c>
      <c r="K85" s="7">
        <v>159275500.96039999</v>
      </c>
      <c r="L85" s="7">
        <v>153617915.14410001</v>
      </c>
      <c r="M85" s="7">
        <v>160162889.23000002</v>
      </c>
      <c r="N85" s="7">
        <v>169746245.6929</v>
      </c>
      <c r="O85" s="30">
        <f t="shared" si="1"/>
        <v>1834211211.7716999</v>
      </c>
    </row>
    <row r="86" spans="1:15" ht="15" thickBot="1" x14ac:dyDescent="0.4">
      <c r="A86" s="54"/>
      <c r="B86" s="7" t="s">
        <v>141</v>
      </c>
      <c r="C86" s="7">
        <v>144954841.06259999</v>
      </c>
      <c r="D86" s="7">
        <v>143177291.20320001</v>
      </c>
      <c r="E86" s="7">
        <v>144644199.2044</v>
      </c>
      <c r="F86" s="7">
        <v>141055518.49949998</v>
      </c>
      <c r="G86" s="7">
        <v>150836773.19639999</v>
      </c>
      <c r="H86" s="7">
        <v>149398251.56059998</v>
      </c>
      <c r="I86" s="7">
        <v>160964661.4806</v>
      </c>
      <c r="J86" s="7">
        <v>152859445.8838</v>
      </c>
      <c r="K86" s="7">
        <v>158997481.95380002</v>
      </c>
      <c r="L86" s="7">
        <v>153056434.88150001</v>
      </c>
      <c r="M86" s="7">
        <v>159786748.51249999</v>
      </c>
      <c r="N86" s="7">
        <v>169176763.19260001</v>
      </c>
      <c r="O86" s="30">
        <f t="shared" si="1"/>
        <v>1828908410.6315</v>
      </c>
    </row>
    <row r="87" spans="1:15" ht="15" thickBot="1" x14ac:dyDescent="0.4">
      <c r="A87" s="54"/>
      <c r="B87" s="7" t="s">
        <v>142</v>
      </c>
      <c r="C87" s="7">
        <v>172876458.51070002</v>
      </c>
      <c r="D87" s="7">
        <v>170282733.85640001</v>
      </c>
      <c r="E87" s="7">
        <v>172103866.33809999</v>
      </c>
      <c r="F87" s="7">
        <v>168050546.0275</v>
      </c>
      <c r="G87" s="7">
        <v>179783070.3346</v>
      </c>
      <c r="H87" s="7">
        <v>178024153.567</v>
      </c>
      <c r="I87" s="7">
        <v>192117071.03749999</v>
      </c>
      <c r="J87" s="7">
        <v>182315683.58310002</v>
      </c>
      <c r="K87" s="7">
        <v>189322343.78920001</v>
      </c>
      <c r="L87" s="7">
        <v>182644891.82289997</v>
      </c>
      <c r="M87" s="7">
        <v>190455561.99229997</v>
      </c>
      <c r="N87" s="7">
        <v>201640671.42699999</v>
      </c>
      <c r="O87" s="30">
        <f t="shared" si="1"/>
        <v>2179617052.2863002</v>
      </c>
    </row>
    <row r="88" spans="1:15" ht="15" thickBot="1" x14ac:dyDescent="0.4">
      <c r="A88" s="54"/>
      <c r="B88" s="7" t="s">
        <v>143</v>
      </c>
      <c r="C88" s="7">
        <v>165947196.3053</v>
      </c>
      <c r="D88" s="7">
        <v>163648734.26609999</v>
      </c>
      <c r="E88" s="7">
        <v>165331338.56029999</v>
      </c>
      <c r="F88" s="7">
        <v>161366686.12379998</v>
      </c>
      <c r="G88" s="7">
        <v>172598481.2942</v>
      </c>
      <c r="H88" s="7">
        <v>170965077.33499998</v>
      </c>
      <c r="I88" s="7">
        <v>184334966.34580001</v>
      </c>
      <c r="J88" s="7">
        <v>174951849.5174</v>
      </c>
      <c r="K88" s="7">
        <v>181939701.05939999</v>
      </c>
      <c r="L88" s="7">
        <v>175241817.07160002</v>
      </c>
      <c r="M88" s="7">
        <v>182923830.70810002</v>
      </c>
      <c r="N88" s="7">
        <v>193550197.3242</v>
      </c>
      <c r="O88" s="30">
        <f t="shared" si="1"/>
        <v>2092799875.9112</v>
      </c>
    </row>
    <row r="89" spans="1:15" ht="15" thickBot="1" x14ac:dyDescent="0.4">
      <c r="A89" s="54"/>
      <c r="B89" s="7" t="s">
        <v>144</v>
      </c>
      <c r="C89" s="7">
        <v>138408902.77539998</v>
      </c>
      <c r="D89" s="7">
        <v>136629687.07349998</v>
      </c>
      <c r="E89" s="7">
        <v>138118932.21079999</v>
      </c>
      <c r="F89" s="7">
        <v>134694642.13509998</v>
      </c>
      <c r="G89" s="7">
        <v>144052761.24959999</v>
      </c>
      <c r="H89" s="7">
        <v>142593589.35890001</v>
      </c>
      <c r="I89" s="7">
        <v>153767596.90000001</v>
      </c>
      <c r="J89" s="7">
        <v>146065580.62149999</v>
      </c>
      <c r="K89" s="7">
        <v>151590373.45390001</v>
      </c>
      <c r="L89" s="7">
        <v>146244953.94739997</v>
      </c>
      <c r="M89" s="7">
        <v>152431677.1259</v>
      </c>
      <c r="N89" s="7">
        <v>161636626.3193</v>
      </c>
      <c r="O89" s="30">
        <f t="shared" si="1"/>
        <v>1746235323.1712999</v>
      </c>
    </row>
    <row r="90" spans="1:15" ht="15" thickBot="1" x14ac:dyDescent="0.4">
      <c r="A90" s="54"/>
      <c r="B90" s="7" t="s">
        <v>145</v>
      </c>
      <c r="C90" s="7">
        <v>143166470.31</v>
      </c>
      <c r="D90" s="7">
        <v>141231940.24720001</v>
      </c>
      <c r="E90" s="7">
        <v>142790412.02869999</v>
      </c>
      <c r="F90" s="7">
        <v>139291620.25650001</v>
      </c>
      <c r="G90" s="7">
        <v>148985105.21579999</v>
      </c>
      <c r="H90" s="7">
        <v>147463280.43080002</v>
      </c>
      <c r="I90" s="7">
        <v>159084607.0733</v>
      </c>
      <c r="J90" s="7">
        <v>151094046.9698</v>
      </c>
      <c r="K90" s="7">
        <v>156732367.15149999</v>
      </c>
      <c r="L90" s="7">
        <v>151297075.53490001</v>
      </c>
      <c r="M90" s="7">
        <v>157643444.30110002</v>
      </c>
      <c r="N90" s="7">
        <v>167174105.92829999</v>
      </c>
      <c r="O90" s="30">
        <f t="shared" si="1"/>
        <v>1805954475.4479001</v>
      </c>
    </row>
    <row r="91" spans="1:15" ht="15" thickBot="1" x14ac:dyDescent="0.4">
      <c r="A91" s="54"/>
      <c r="B91" s="7" t="s">
        <v>146</v>
      </c>
      <c r="C91" s="7">
        <v>154594046.40450001</v>
      </c>
      <c r="D91" s="7">
        <v>152385536.39590001</v>
      </c>
      <c r="E91" s="7">
        <v>154056191.36229998</v>
      </c>
      <c r="F91" s="7">
        <v>150349977.29960001</v>
      </c>
      <c r="G91" s="7">
        <v>160831385.83179998</v>
      </c>
      <c r="H91" s="7">
        <v>159208230.54190001</v>
      </c>
      <c r="I91" s="7">
        <v>171801383.23909998</v>
      </c>
      <c r="J91" s="7">
        <v>163114898.34380001</v>
      </c>
      <c r="K91" s="7">
        <v>169236179.2764</v>
      </c>
      <c r="L91" s="7">
        <v>163367876.7306</v>
      </c>
      <c r="M91" s="7">
        <v>170246742.8962</v>
      </c>
      <c r="N91" s="7">
        <v>180438722.78140002</v>
      </c>
      <c r="O91" s="30">
        <f t="shared" si="1"/>
        <v>1949631171.1034999</v>
      </c>
    </row>
    <row r="92" spans="1:15" ht="15" thickBot="1" x14ac:dyDescent="0.4">
      <c r="A92" s="54"/>
      <c r="B92" s="7" t="s">
        <v>147</v>
      </c>
      <c r="C92" s="7">
        <v>156987972.3556</v>
      </c>
      <c r="D92" s="7">
        <v>154817409.9386</v>
      </c>
      <c r="E92" s="7">
        <v>156459509.5582</v>
      </c>
      <c r="F92" s="7">
        <v>152682446.8836</v>
      </c>
      <c r="G92" s="7">
        <v>163311961.77670002</v>
      </c>
      <c r="H92" s="7">
        <v>161714884.32080001</v>
      </c>
      <c r="I92" s="7">
        <v>174412869.58499998</v>
      </c>
      <c r="J92" s="7">
        <v>165577856.4993</v>
      </c>
      <c r="K92" s="7">
        <v>172002646.74340001</v>
      </c>
      <c r="L92" s="7">
        <v>165834688.39229998</v>
      </c>
      <c r="M92" s="7">
        <v>172968513.73370001</v>
      </c>
      <c r="N92" s="7">
        <v>183182562.53500003</v>
      </c>
      <c r="O92" s="30">
        <f t="shared" si="1"/>
        <v>1979953322.3222003</v>
      </c>
    </row>
    <row r="93" spans="1:15" ht="15" thickBot="1" x14ac:dyDescent="0.4">
      <c r="A93" s="55"/>
      <c r="B93" s="31" t="s">
        <v>148</v>
      </c>
      <c r="C93" s="31">
        <v>150778835.44600001</v>
      </c>
      <c r="D93" s="31">
        <v>148760426.0192</v>
      </c>
      <c r="E93" s="31">
        <v>150339776.66839999</v>
      </c>
      <c r="F93" s="31">
        <v>146674471.7638</v>
      </c>
      <c r="G93" s="31">
        <v>156875286.4569</v>
      </c>
      <c r="H93" s="31">
        <v>155334897.4154</v>
      </c>
      <c r="I93" s="31">
        <v>167501439.704</v>
      </c>
      <c r="J93" s="31">
        <v>159044460.62830001</v>
      </c>
      <c r="K93" s="31">
        <v>165213811.0404</v>
      </c>
      <c r="L93" s="31">
        <v>159273924.55999997</v>
      </c>
      <c r="M93" s="31">
        <v>166123363.01629999</v>
      </c>
      <c r="N93" s="31">
        <v>175974071.50210002</v>
      </c>
      <c r="O93" s="30">
        <f t="shared" si="1"/>
        <v>1901894764.2207999</v>
      </c>
    </row>
    <row r="94" spans="1:15" ht="15" thickBot="1" x14ac:dyDescent="0.4">
      <c r="A94" s="68" t="s">
        <v>24</v>
      </c>
      <c r="B94" s="3" t="s">
        <v>149</v>
      </c>
      <c r="C94" s="3">
        <v>243705000.18289998</v>
      </c>
      <c r="D94" s="3">
        <v>236136354.38940001</v>
      </c>
      <c r="E94" s="3">
        <v>239367601.98749998</v>
      </c>
      <c r="F94" s="3">
        <v>235358692.66970006</v>
      </c>
      <c r="G94" s="3">
        <v>252720710.8989</v>
      </c>
      <c r="H94" s="3">
        <v>249437136.44459999</v>
      </c>
      <c r="I94" s="3">
        <v>272310414.67830002</v>
      </c>
      <c r="J94" s="3">
        <v>257105109.34880003</v>
      </c>
      <c r="K94" s="3">
        <v>263742946.23080003</v>
      </c>
      <c r="L94" s="3">
        <v>258282302.79860002</v>
      </c>
      <c r="M94" s="3">
        <v>267032207.84510002</v>
      </c>
      <c r="N94" s="3">
        <v>285777568.54330003</v>
      </c>
      <c r="O94" s="30">
        <f t="shared" si="1"/>
        <v>3060976046.0179</v>
      </c>
    </row>
    <row r="95" spans="1:15" ht="15" thickBot="1" x14ac:dyDescent="0.4">
      <c r="A95" s="69"/>
      <c r="B95" s="7" t="s">
        <v>24</v>
      </c>
      <c r="C95" s="7">
        <v>296234057.93379998</v>
      </c>
      <c r="D95" s="7">
        <v>287407138.17180002</v>
      </c>
      <c r="E95" s="7">
        <v>291153441.70429999</v>
      </c>
      <c r="F95" s="7">
        <v>286190751.77880001</v>
      </c>
      <c r="G95" s="7">
        <v>307174412.17109996</v>
      </c>
      <c r="H95" s="7">
        <v>303425612.02590001</v>
      </c>
      <c r="I95" s="7">
        <v>330764908.14709997</v>
      </c>
      <c r="J95" s="7">
        <v>312360617.85460001</v>
      </c>
      <c r="K95" s="7">
        <v>321220870.17750001</v>
      </c>
      <c r="L95" s="7">
        <v>313767337.11000001</v>
      </c>
      <c r="M95" s="7">
        <v>324966665.3721</v>
      </c>
      <c r="N95" s="7">
        <v>346750525.4321</v>
      </c>
      <c r="O95" s="30">
        <f t="shared" si="1"/>
        <v>3721416337.8790998</v>
      </c>
    </row>
    <row r="96" spans="1:15" ht="15" thickBot="1" x14ac:dyDescent="0.4">
      <c r="A96" s="69"/>
      <c r="B96" s="7" t="s">
        <v>150</v>
      </c>
      <c r="C96" s="7">
        <v>132078563.45869999</v>
      </c>
      <c r="D96" s="7">
        <v>128542663.34830001</v>
      </c>
      <c r="E96" s="7">
        <v>129937470.45189999</v>
      </c>
      <c r="F96" s="7">
        <v>127564921.01990002</v>
      </c>
      <c r="G96" s="7">
        <v>136989175.3317</v>
      </c>
      <c r="H96" s="7">
        <v>135368436.89840001</v>
      </c>
      <c r="I96" s="7">
        <v>147343788.3899</v>
      </c>
      <c r="J96" s="7">
        <v>138897391.41350001</v>
      </c>
      <c r="K96" s="7">
        <v>143696263.73270002</v>
      </c>
      <c r="L96" s="7">
        <v>139492620.17989999</v>
      </c>
      <c r="M96" s="7">
        <v>145081304.02400002</v>
      </c>
      <c r="N96" s="7">
        <v>155709773.8387</v>
      </c>
      <c r="O96" s="30">
        <f t="shared" si="1"/>
        <v>1660702372.0876</v>
      </c>
    </row>
    <row r="97" spans="1:15" ht="15" thickBot="1" x14ac:dyDescent="0.4">
      <c r="A97" s="69"/>
      <c r="B97" s="7" t="s">
        <v>151</v>
      </c>
      <c r="C97" s="7">
        <v>155813331.2922</v>
      </c>
      <c r="D97" s="7">
        <v>151610103.8001</v>
      </c>
      <c r="E97" s="7">
        <v>153291571.4323</v>
      </c>
      <c r="F97" s="7">
        <v>150516451.42290002</v>
      </c>
      <c r="G97" s="7">
        <v>161594676.97510001</v>
      </c>
      <c r="H97" s="7">
        <v>159714716.0291</v>
      </c>
      <c r="I97" s="7">
        <v>173810316.81999999</v>
      </c>
      <c r="J97" s="7">
        <v>163921328.34850001</v>
      </c>
      <c r="K97" s="7">
        <v>169514731.71599999</v>
      </c>
      <c r="L97" s="7">
        <v>164627115.40530002</v>
      </c>
      <c r="M97" s="7">
        <v>171173958.39219999</v>
      </c>
      <c r="N97" s="7">
        <v>183296023.04700002</v>
      </c>
      <c r="O97" s="30">
        <f t="shared" si="1"/>
        <v>1958884324.6806998</v>
      </c>
    </row>
    <row r="98" spans="1:15" ht="15" thickBot="1" x14ac:dyDescent="0.4">
      <c r="A98" s="69"/>
      <c r="B98" s="7" t="s">
        <v>152</v>
      </c>
      <c r="C98" s="7">
        <v>196286707.56800002</v>
      </c>
      <c r="D98" s="7">
        <v>190774870.50509998</v>
      </c>
      <c r="E98" s="7">
        <v>193038340.13280001</v>
      </c>
      <c r="F98" s="7">
        <v>189625780.58590001</v>
      </c>
      <c r="G98" s="7">
        <v>203554762.56290001</v>
      </c>
      <c r="H98" s="7">
        <v>201148091.98369998</v>
      </c>
      <c r="I98" s="7">
        <v>219035979.44369999</v>
      </c>
      <c r="J98" s="7">
        <v>206691938.8224</v>
      </c>
      <c r="K98" s="7">
        <v>213278034.19820002</v>
      </c>
      <c r="L98" s="7">
        <v>207598085.99579999</v>
      </c>
      <c r="M98" s="7">
        <v>215522122.7376</v>
      </c>
      <c r="N98" s="7">
        <v>230399591.9043</v>
      </c>
      <c r="O98" s="30">
        <f t="shared" si="1"/>
        <v>2466954306.4404006</v>
      </c>
    </row>
    <row r="99" spans="1:15" ht="15" thickBot="1" x14ac:dyDescent="0.4">
      <c r="A99" s="69"/>
      <c r="B99" s="7" t="s">
        <v>153</v>
      </c>
      <c r="C99" s="7">
        <v>131639721.14359999</v>
      </c>
      <c r="D99" s="7">
        <v>128207013.48480001</v>
      </c>
      <c r="E99" s="7">
        <v>129546915.0097</v>
      </c>
      <c r="F99" s="7">
        <v>127155702.3352</v>
      </c>
      <c r="G99" s="7">
        <v>136533220.63319999</v>
      </c>
      <c r="H99" s="7">
        <v>134962353.14070001</v>
      </c>
      <c r="I99" s="7">
        <v>146804399.634</v>
      </c>
      <c r="J99" s="7">
        <v>138382063.2502</v>
      </c>
      <c r="K99" s="7">
        <v>143359054.45229998</v>
      </c>
      <c r="L99" s="7">
        <v>138968948.75580001</v>
      </c>
      <c r="M99" s="7">
        <v>144676573.0354</v>
      </c>
      <c r="N99" s="7">
        <v>155166442.05970001</v>
      </c>
      <c r="O99" s="30">
        <f t="shared" si="1"/>
        <v>1655402406.9346001</v>
      </c>
    </row>
    <row r="100" spans="1:15" ht="15" thickBot="1" x14ac:dyDescent="0.4">
      <c r="A100" s="69"/>
      <c r="B100" s="7" t="s">
        <v>154</v>
      </c>
      <c r="C100" s="7">
        <v>207556640.39330003</v>
      </c>
      <c r="D100" s="7">
        <v>201768613.42499998</v>
      </c>
      <c r="E100" s="7">
        <v>204145988.88699996</v>
      </c>
      <c r="F100" s="7">
        <v>200530589.50050002</v>
      </c>
      <c r="G100" s="7">
        <v>215237690.66820002</v>
      </c>
      <c r="H100" s="7">
        <v>212728115.6846</v>
      </c>
      <c r="I100" s="7">
        <v>231580626.55930001</v>
      </c>
      <c r="J100" s="7">
        <v>218550433.62169999</v>
      </c>
      <c r="K100" s="7">
        <v>225600116.43579999</v>
      </c>
      <c r="L100" s="7">
        <v>219506256.82550001</v>
      </c>
      <c r="M100" s="7">
        <v>227946436.164</v>
      </c>
      <c r="N100" s="7">
        <v>243483417.35749999</v>
      </c>
      <c r="O100" s="30">
        <f t="shared" si="1"/>
        <v>2608634925.5223999</v>
      </c>
    </row>
    <row r="101" spans="1:15" ht="15" thickBot="1" x14ac:dyDescent="0.4">
      <c r="A101" s="69"/>
      <c r="B101" s="7" t="s">
        <v>155</v>
      </c>
      <c r="C101" s="7">
        <v>207009919.6478</v>
      </c>
      <c r="D101" s="7">
        <v>200788520.93579999</v>
      </c>
      <c r="E101" s="7">
        <v>203404302.87949997</v>
      </c>
      <c r="F101" s="7">
        <v>199927121.27109998</v>
      </c>
      <c r="G101" s="7">
        <v>214675916.36360002</v>
      </c>
      <c r="H101" s="7">
        <v>211949664.1137</v>
      </c>
      <c r="I101" s="7">
        <v>231218125.8942</v>
      </c>
      <c r="J101" s="7">
        <v>218234064.08410004</v>
      </c>
      <c r="K101" s="7">
        <v>224313126.69389999</v>
      </c>
      <c r="L101" s="7">
        <v>219218452.97209999</v>
      </c>
      <c r="M101" s="7">
        <v>226961592.6557</v>
      </c>
      <c r="N101" s="7">
        <v>243012343.96430001</v>
      </c>
      <c r="O101" s="30">
        <f t="shared" si="1"/>
        <v>2600713151.4758</v>
      </c>
    </row>
    <row r="102" spans="1:15" ht="15" thickBot="1" x14ac:dyDescent="0.4">
      <c r="A102" s="69"/>
      <c r="B102" s="7" t="s">
        <v>156</v>
      </c>
      <c r="C102" s="7">
        <v>149976085.5519</v>
      </c>
      <c r="D102" s="7">
        <v>146230011.62130001</v>
      </c>
      <c r="E102" s="7">
        <v>147680985.52680001</v>
      </c>
      <c r="F102" s="7">
        <v>144920670.2631</v>
      </c>
      <c r="G102" s="7">
        <v>155540018.7175</v>
      </c>
      <c r="H102" s="7">
        <v>153869201.40090001</v>
      </c>
      <c r="I102" s="7">
        <v>167139843.50749999</v>
      </c>
      <c r="J102" s="7">
        <v>157597216.06870002</v>
      </c>
      <c r="K102" s="7">
        <v>163617087.69479999</v>
      </c>
      <c r="L102" s="7">
        <v>158255496.16599998</v>
      </c>
      <c r="M102" s="7">
        <v>165007453.5007</v>
      </c>
      <c r="N102" s="7">
        <v>176404225.87080002</v>
      </c>
      <c r="O102" s="30">
        <f t="shared" si="1"/>
        <v>1886238295.8899999</v>
      </c>
    </row>
    <row r="103" spans="1:15" ht="15" thickBot="1" x14ac:dyDescent="0.4">
      <c r="A103" s="69"/>
      <c r="B103" s="7" t="s">
        <v>157</v>
      </c>
      <c r="C103" s="7">
        <v>172094719.68199998</v>
      </c>
      <c r="D103" s="7">
        <v>167868521.49579999</v>
      </c>
      <c r="E103" s="7">
        <v>169509235.09369999</v>
      </c>
      <c r="F103" s="7">
        <v>166333025.5314</v>
      </c>
      <c r="G103" s="7">
        <v>178468516.5165</v>
      </c>
      <c r="H103" s="7">
        <v>176626465.02399999</v>
      </c>
      <c r="I103" s="7">
        <v>191726152.4693</v>
      </c>
      <c r="J103" s="7">
        <v>180835085.82909998</v>
      </c>
      <c r="K103" s="7">
        <v>187896237.5758</v>
      </c>
      <c r="L103" s="7">
        <v>181586567.35120004</v>
      </c>
      <c r="M103" s="7">
        <v>189444672.86840001</v>
      </c>
      <c r="N103" s="7">
        <v>202060163.65910003</v>
      </c>
      <c r="O103" s="30">
        <f t="shared" si="1"/>
        <v>2164449363.0963001</v>
      </c>
    </row>
    <row r="104" spans="1:15" ht="15" thickBot="1" x14ac:dyDescent="0.4">
      <c r="A104" s="69"/>
      <c r="B104" s="7" t="s">
        <v>158</v>
      </c>
      <c r="C104" s="7">
        <v>133745676.1885</v>
      </c>
      <c r="D104" s="7">
        <v>130541159.12020001</v>
      </c>
      <c r="E104" s="7">
        <v>131749577.08659999</v>
      </c>
      <c r="F104" s="7">
        <v>129240061.0495</v>
      </c>
      <c r="G104" s="7">
        <v>138713230.25710002</v>
      </c>
      <c r="H104" s="7">
        <v>137261959.40790001</v>
      </c>
      <c r="I104" s="7">
        <v>148994453.97439998</v>
      </c>
      <c r="J104" s="7">
        <v>140435855.3696</v>
      </c>
      <c r="K104" s="7">
        <v>146093265.14270002</v>
      </c>
      <c r="L104" s="7">
        <v>141012624.38700002</v>
      </c>
      <c r="M104" s="7">
        <v>147237554.6884</v>
      </c>
      <c r="N104" s="7">
        <v>157508865.22010002</v>
      </c>
      <c r="O104" s="30">
        <f t="shared" si="1"/>
        <v>1682534281.892</v>
      </c>
    </row>
    <row r="105" spans="1:15" ht="15" thickBot="1" x14ac:dyDescent="0.4">
      <c r="A105" s="69"/>
      <c r="B105" s="7" t="s">
        <v>159</v>
      </c>
      <c r="C105" s="7">
        <v>203750711.67660004</v>
      </c>
      <c r="D105" s="7">
        <v>198334351.801</v>
      </c>
      <c r="E105" s="7">
        <v>200521258.97940001</v>
      </c>
      <c r="F105" s="7">
        <v>196894363.86250001</v>
      </c>
      <c r="G105" s="7">
        <v>211289186.70659998</v>
      </c>
      <c r="H105" s="7">
        <v>208952492.05919999</v>
      </c>
      <c r="I105" s="7">
        <v>227190892.25120002</v>
      </c>
      <c r="J105" s="7">
        <v>214384413.32140002</v>
      </c>
      <c r="K105" s="7">
        <v>221868348.75690001</v>
      </c>
      <c r="L105" s="7">
        <v>215304158.8134</v>
      </c>
      <c r="M105" s="7">
        <v>223988777.54690003</v>
      </c>
      <c r="N105" s="7">
        <v>238962955.21959999</v>
      </c>
      <c r="O105" s="30">
        <f t="shared" si="1"/>
        <v>2561441910.9947</v>
      </c>
    </row>
    <row r="106" spans="1:15" ht="15" thickBot="1" x14ac:dyDescent="0.4">
      <c r="A106" s="69"/>
      <c r="B106" s="7" t="s">
        <v>160</v>
      </c>
      <c r="C106" s="7">
        <v>165091998.45660001</v>
      </c>
      <c r="D106" s="7">
        <v>160244424.55489999</v>
      </c>
      <c r="E106" s="7">
        <v>162247326.2062</v>
      </c>
      <c r="F106" s="7">
        <v>159425016.5512</v>
      </c>
      <c r="G106" s="7">
        <v>171218016.9867</v>
      </c>
      <c r="H106" s="7">
        <v>169046456.8786</v>
      </c>
      <c r="I106" s="7">
        <v>184368109.36299998</v>
      </c>
      <c r="J106" s="7">
        <v>173926191.40010002</v>
      </c>
      <c r="K106" s="7">
        <v>179016411.9321</v>
      </c>
      <c r="L106" s="7">
        <v>174701785.77820003</v>
      </c>
      <c r="M106" s="7">
        <v>181046418.43619999</v>
      </c>
      <c r="N106" s="7">
        <v>194220810.84949997</v>
      </c>
      <c r="O106" s="30">
        <f t="shared" si="1"/>
        <v>2074552967.3933001</v>
      </c>
    </row>
    <row r="107" spans="1:15" ht="15" thickBot="1" x14ac:dyDescent="0.4">
      <c r="A107" s="69"/>
      <c r="B107" s="7" t="s">
        <v>161</v>
      </c>
      <c r="C107" s="7">
        <v>195159177.0007</v>
      </c>
      <c r="D107" s="7">
        <v>189875578.18960002</v>
      </c>
      <c r="E107" s="7">
        <v>192018122.79110003</v>
      </c>
      <c r="F107" s="7">
        <v>188568213.48630002</v>
      </c>
      <c r="G107" s="7">
        <v>202383676.04170001</v>
      </c>
      <c r="H107" s="7">
        <v>200086833.46000001</v>
      </c>
      <c r="I107" s="7">
        <v>217670433.0167</v>
      </c>
      <c r="J107" s="7">
        <v>205389272.80350003</v>
      </c>
      <c r="K107" s="7">
        <v>212354711.50729999</v>
      </c>
      <c r="L107" s="7">
        <v>206276541.55019999</v>
      </c>
      <c r="M107" s="7">
        <v>214450677.29320002</v>
      </c>
      <c r="N107" s="7">
        <v>229017108.0697</v>
      </c>
      <c r="O107" s="30">
        <f t="shared" si="1"/>
        <v>2453250345.21</v>
      </c>
    </row>
    <row r="108" spans="1:15" ht="15" thickBot="1" x14ac:dyDescent="0.4">
      <c r="A108" s="69"/>
      <c r="B108" s="7" t="s">
        <v>162</v>
      </c>
      <c r="C108" s="7">
        <v>247840748.8813</v>
      </c>
      <c r="D108" s="7">
        <v>240758059.836</v>
      </c>
      <c r="E108" s="7">
        <v>243710441.64789999</v>
      </c>
      <c r="F108" s="7">
        <v>239458334.27689999</v>
      </c>
      <c r="G108" s="7">
        <v>257001468.80969998</v>
      </c>
      <c r="H108" s="7">
        <v>253971531.1979</v>
      </c>
      <c r="I108" s="7">
        <v>276590486.77679998</v>
      </c>
      <c r="J108" s="7">
        <v>261116497.3211</v>
      </c>
      <c r="K108" s="7">
        <v>269170842.41000003</v>
      </c>
      <c r="L108" s="7">
        <v>262271200.95609996</v>
      </c>
      <c r="M108" s="7">
        <v>272093908.1045</v>
      </c>
      <c r="N108" s="7">
        <v>290363846.09549999</v>
      </c>
      <c r="O108" s="30">
        <f t="shared" si="1"/>
        <v>3114347366.3136997</v>
      </c>
    </row>
    <row r="109" spans="1:15" ht="15" thickBot="1" x14ac:dyDescent="0.4">
      <c r="A109" s="69"/>
      <c r="B109" s="7" t="s">
        <v>163</v>
      </c>
      <c r="C109" s="7">
        <v>187065771.7793</v>
      </c>
      <c r="D109" s="7">
        <v>181921940.93919998</v>
      </c>
      <c r="E109" s="7">
        <v>184014666.67309999</v>
      </c>
      <c r="F109" s="7">
        <v>180727256.48390001</v>
      </c>
      <c r="G109" s="7">
        <v>193994334.9258</v>
      </c>
      <c r="H109" s="7">
        <v>191742329.4901</v>
      </c>
      <c r="I109" s="7">
        <v>208693863.0794</v>
      </c>
      <c r="J109" s="7">
        <v>196907141.3202</v>
      </c>
      <c r="K109" s="7">
        <v>203415350.52320001</v>
      </c>
      <c r="L109" s="7">
        <v>197762796.81490001</v>
      </c>
      <c r="M109" s="7">
        <v>205478164.06720001</v>
      </c>
      <c r="N109" s="7">
        <v>219642526.34720001</v>
      </c>
      <c r="O109" s="30">
        <f t="shared" si="1"/>
        <v>2351366142.4435</v>
      </c>
    </row>
    <row r="110" spans="1:15" ht="15" thickBot="1" x14ac:dyDescent="0.4">
      <c r="A110" s="69"/>
      <c r="B110" s="7" t="s">
        <v>164</v>
      </c>
      <c r="C110" s="7">
        <v>183683963.80489999</v>
      </c>
      <c r="D110" s="7">
        <v>178576206.93009999</v>
      </c>
      <c r="E110" s="7">
        <v>180660306.69940001</v>
      </c>
      <c r="F110" s="7">
        <v>177447212.12080002</v>
      </c>
      <c r="G110" s="7">
        <v>190489119.87199998</v>
      </c>
      <c r="H110" s="7">
        <v>188244771.40940002</v>
      </c>
      <c r="I110" s="7">
        <v>204955324.03449997</v>
      </c>
      <c r="J110" s="7">
        <v>193375844.01010004</v>
      </c>
      <c r="K110" s="7">
        <v>199645617.43620002</v>
      </c>
      <c r="L110" s="7">
        <v>194219838.01960003</v>
      </c>
      <c r="M110" s="7">
        <v>201709926.2649</v>
      </c>
      <c r="N110" s="7">
        <v>215733560.30089998</v>
      </c>
      <c r="O110" s="30">
        <f t="shared" si="1"/>
        <v>2308741690.9027996</v>
      </c>
    </row>
    <row r="111" spans="1:15" ht="15" thickBot="1" x14ac:dyDescent="0.4">
      <c r="A111" s="69"/>
      <c r="B111" s="7" t="s">
        <v>165</v>
      </c>
      <c r="C111" s="7">
        <v>253223872.49710003</v>
      </c>
      <c r="D111" s="7">
        <v>245312249.98930001</v>
      </c>
      <c r="E111" s="7">
        <v>248699600.3373</v>
      </c>
      <c r="F111" s="7">
        <v>244550889.12</v>
      </c>
      <c r="G111" s="7">
        <v>262589632.68579999</v>
      </c>
      <c r="H111" s="7">
        <v>259164713.99179998</v>
      </c>
      <c r="I111" s="7">
        <v>282966360.17150003</v>
      </c>
      <c r="J111" s="7">
        <v>267184667.04510003</v>
      </c>
      <c r="K111" s="7">
        <v>273981258.14970005</v>
      </c>
      <c r="L111" s="7">
        <v>268411423.85250002</v>
      </c>
      <c r="M111" s="7">
        <v>277432273.37230003</v>
      </c>
      <c r="N111" s="7">
        <v>296868681.31480002</v>
      </c>
      <c r="O111" s="30">
        <f t="shared" si="1"/>
        <v>3180385622.5271997</v>
      </c>
    </row>
    <row r="112" spans="1:15" ht="15" thickBot="1" x14ac:dyDescent="0.4">
      <c r="A112" s="69"/>
      <c r="B112" s="7" t="s">
        <v>166</v>
      </c>
      <c r="C112" s="7">
        <v>144344277.04710001</v>
      </c>
      <c r="D112" s="7">
        <v>140411726.66260001</v>
      </c>
      <c r="E112" s="7">
        <v>141982950.2035</v>
      </c>
      <c r="F112" s="7">
        <v>139417240.1663</v>
      </c>
      <c r="G112" s="7">
        <v>149705446.37029999</v>
      </c>
      <c r="H112" s="7">
        <v>147925051.58140001</v>
      </c>
      <c r="I112" s="7">
        <v>161049749.8829</v>
      </c>
      <c r="J112" s="7">
        <v>151859335.71900001</v>
      </c>
      <c r="K112" s="7">
        <v>156958905.68920001</v>
      </c>
      <c r="L112" s="7">
        <v>152515289.5939</v>
      </c>
      <c r="M112" s="7">
        <v>158521238.7112</v>
      </c>
      <c r="N112" s="7">
        <v>169984834.22189999</v>
      </c>
      <c r="O112" s="30">
        <f t="shared" si="1"/>
        <v>1814676045.8492999</v>
      </c>
    </row>
    <row r="113" spans="1:15" ht="15" thickBot="1" x14ac:dyDescent="0.4">
      <c r="A113" s="69"/>
      <c r="B113" s="7" t="s">
        <v>167</v>
      </c>
      <c r="C113" s="7">
        <v>163114054.7254</v>
      </c>
      <c r="D113" s="7">
        <v>158966794.12329999</v>
      </c>
      <c r="E113" s="7">
        <v>160593806.03740001</v>
      </c>
      <c r="F113" s="7">
        <v>157619792.18419999</v>
      </c>
      <c r="G113" s="7">
        <v>169160322.05040002</v>
      </c>
      <c r="H113" s="7">
        <v>167330239.14089999</v>
      </c>
      <c r="I113" s="7">
        <v>181807444.76059997</v>
      </c>
      <c r="J113" s="7">
        <v>171467210.05790001</v>
      </c>
      <c r="K113" s="7">
        <v>177859396.69780001</v>
      </c>
      <c r="L113" s="7">
        <v>172188892.48509997</v>
      </c>
      <c r="M113" s="7">
        <v>179423392.0765</v>
      </c>
      <c r="N113" s="7">
        <v>191685763.10010004</v>
      </c>
      <c r="O113" s="30">
        <f t="shared" si="1"/>
        <v>2051217107.4396</v>
      </c>
    </row>
    <row r="114" spans="1:15" ht="15" thickBot="1" x14ac:dyDescent="0.4">
      <c r="A114" s="69" t="s">
        <v>25</v>
      </c>
      <c r="B114" s="7" t="s">
        <v>168</v>
      </c>
      <c r="C114" s="7">
        <v>181897624.66620001</v>
      </c>
      <c r="D114" s="7">
        <v>178748413.39180002</v>
      </c>
      <c r="E114" s="7">
        <v>180525768.56720001</v>
      </c>
      <c r="F114" s="7">
        <v>176777964.4102</v>
      </c>
      <c r="G114" s="7">
        <v>194293990.46310002</v>
      </c>
      <c r="H114" s="7">
        <v>185811819.62350002</v>
      </c>
      <c r="I114" s="7">
        <v>203892199.29640001</v>
      </c>
      <c r="J114" s="7">
        <v>192489102.29070002</v>
      </c>
      <c r="K114" s="7">
        <v>200706093.11540002</v>
      </c>
      <c r="L114" s="7">
        <v>192554602.11970001</v>
      </c>
      <c r="M114" s="7">
        <v>207022812.19940001</v>
      </c>
      <c r="N114" s="7">
        <v>218676313.06910002</v>
      </c>
      <c r="O114" s="30">
        <f t="shared" si="1"/>
        <v>2313396703.2127004</v>
      </c>
    </row>
    <row r="115" spans="1:15" ht="15" thickBot="1" x14ac:dyDescent="0.4">
      <c r="A115" s="69"/>
      <c r="B115" s="7" t="s">
        <v>169</v>
      </c>
      <c r="C115" s="7">
        <v>209385916.32860002</v>
      </c>
      <c r="D115" s="7">
        <v>205567621.71240002</v>
      </c>
      <c r="E115" s="7">
        <v>207620309.29590002</v>
      </c>
      <c r="F115" s="7">
        <v>203376449.94100001</v>
      </c>
      <c r="G115" s="7">
        <v>222789560.61309999</v>
      </c>
      <c r="H115" s="7">
        <v>214058663.20229998</v>
      </c>
      <c r="I115" s="7">
        <v>234487108.78729999</v>
      </c>
      <c r="J115" s="7">
        <v>221410298.64449999</v>
      </c>
      <c r="K115" s="7">
        <v>230767708.32000002</v>
      </c>
      <c r="L115" s="7">
        <v>221596645.78440002</v>
      </c>
      <c r="M115" s="7">
        <v>237330638.6864</v>
      </c>
      <c r="N115" s="7">
        <v>250587165.19660002</v>
      </c>
      <c r="O115" s="30">
        <f t="shared" si="1"/>
        <v>2658978086.5124998</v>
      </c>
    </row>
    <row r="116" spans="1:15" ht="15" thickBot="1" x14ac:dyDescent="0.4">
      <c r="A116" s="69"/>
      <c r="B116" s="7" t="s">
        <v>170</v>
      </c>
      <c r="C116" s="7">
        <v>139765988.3906</v>
      </c>
      <c r="D116" s="7">
        <v>137940407.92320001</v>
      </c>
      <c r="E116" s="7">
        <v>139132987.83200002</v>
      </c>
      <c r="F116" s="7">
        <v>136059830.16769999</v>
      </c>
      <c r="G116" s="7">
        <v>150615162.30470002</v>
      </c>
      <c r="H116" s="7">
        <v>142662132.15219998</v>
      </c>
      <c r="I116" s="7">
        <v>156834823.73929998</v>
      </c>
      <c r="J116" s="7">
        <v>147988475.97639999</v>
      </c>
      <c r="K116" s="7">
        <v>155090197.47589999</v>
      </c>
      <c r="L116" s="7">
        <v>147848082.45809999</v>
      </c>
      <c r="M116" s="7">
        <v>160824621.54119998</v>
      </c>
      <c r="N116" s="7">
        <v>169656970.79530001</v>
      </c>
      <c r="O116" s="30">
        <f t="shared" si="1"/>
        <v>1784419680.7565999</v>
      </c>
    </row>
    <row r="117" spans="1:15" ht="15" thickBot="1" x14ac:dyDescent="0.4">
      <c r="A117" s="69"/>
      <c r="B117" s="7" t="s">
        <v>171</v>
      </c>
      <c r="C117" s="7">
        <v>169879078.54840001</v>
      </c>
      <c r="D117" s="7">
        <v>166802325.12239999</v>
      </c>
      <c r="E117" s="7">
        <v>168579460.74730003</v>
      </c>
      <c r="F117" s="7">
        <v>165111783.54230002</v>
      </c>
      <c r="G117" s="7">
        <v>181837491.70829996</v>
      </c>
      <c r="H117" s="7">
        <v>173354874.5438</v>
      </c>
      <c r="I117" s="7">
        <v>190636574.47440001</v>
      </c>
      <c r="J117" s="7">
        <v>179971592.8096</v>
      </c>
      <c r="K117" s="7">
        <v>187222910.0862</v>
      </c>
      <c r="L117" s="7">
        <v>179999514.0027</v>
      </c>
      <c r="M117" s="7">
        <v>193583261.66619998</v>
      </c>
      <c r="N117" s="7">
        <v>204804727.48650002</v>
      </c>
      <c r="O117" s="30">
        <f t="shared" si="1"/>
        <v>2161783594.7381001</v>
      </c>
    </row>
    <row r="118" spans="1:15" ht="15" thickBot="1" x14ac:dyDescent="0.4">
      <c r="A118" s="69"/>
      <c r="B118" s="7" t="s">
        <v>172</v>
      </c>
      <c r="C118" s="7">
        <v>180079774.90440002</v>
      </c>
      <c r="D118" s="7">
        <v>176981492.93349999</v>
      </c>
      <c r="E118" s="7">
        <v>178736991.7802</v>
      </c>
      <c r="F118" s="7">
        <v>175020072.69730002</v>
      </c>
      <c r="G118" s="7">
        <v>192409453.0785</v>
      </c>
      <c r="H118" s="7">
        <v>183947046.12540001</v>
      </c>
      <c r="I118" s="7">
        <v>201865223.45370001</v>
      </c>
      <c r="J118" s="7">
        <v>190572619.98300001</v>
      </c>
      <c r="K118" s="7">
        <v>198728372.55779999</v>
      </c>
      <c r="L118" s="7">
        <v>190629664.71169999</v>
      </c>
      <c r="M118" s="7">
        <v>205024216.36110002</v>
      </c>
      <c r="N118" s="7">
        <v>216563544.16359997</v>
      </c>
      <c r="O118" s="30">
        <f t="shared" si="1"/>
        <v>2290558472.7502003</v>
      </c>
    </row>
    <row r="119" spans="1:15" ht="15" thickBot="1" x14ac:dyDescent="0.4">
      <c r="A119" s="69"/>
      <c r="B119" s="7" t="s">
        <v>173</v>
      </c>
      <c r="C119" s="7">
        <v>177999616.0966</v>
      </c>
      <c r="D119" s="7">
        <v>175130350.50319999</v>
      </c>
      <c r="E119" s="7">
        <v>176767617.82609999</v>
      </c>
      <c r="F119" s="7">
        <v>173036979.44689998</v>
      </c>
      <c r="G119" s="7">
        <v>190251080.15670002</v>
      </c>
      <c r="H119" s="7">
        <v>181896002.3344</v>
      </c>
      <c r="I119" s="7">
        <v>199451728.52149999</v>
      </c>
      <c r="J119" s="7">
        <v>188280653.5812</v>
      </c>
      <c r="K119" s="7">
        <v>196728670.20910001</v>
      </c>
      <c r="L119" s="7">
        <v>188316185.52330002</v>
      </c>
      <c r="M119" s="7">
        <v>202883262.683</v>
      </c>
      <c r="N119" s="7">
        <v>214083372.8897</v>
      </c>
      <c r="O119" s="30">
        <f t="shared" si="1"/>
        <v>2264825519.7716999</v>
      </c>
    </row>
    <row r="120" spans="1:15" ht="15" thickBot="1" x14ac:dyDescent="0.4">
      <c r="A120" s="69"/>
      <c r="B120" s="7" t="s">
        <v>174</v>
      </c>
      <c r="C120" s="7">
        <v>242045729.38180003</v>
      </c>
      <c r="D120" s="7">
        <v>236752734.69759998</v>
      </c>
      <c r="E120" s="7">
        <v>239503685.1728</v>
      </c>
      <c r="F120" s="7">
        <v>234865765.36969995</v>
      </c>
      <c r="G120" s="7">
        <v>256653735.93000001</v>
      </c>
      <c r="H120" s="7">
        <v>247290058.87339997</v>
      </c>
      <c r="I120" s="7">
        <v>271212369.98289996</v>
      </c>
      <c r="J120" s="7">
        <v>256166504.82649997</v>
      </c>
      <c r="K120" s="7">
        <v>265436352.64970002</v>
      </c>
      <c r="L120" s="7">
        <v>256543562.67719999</v>
      </c>
      <c r="M120" s="7">
        <v>272759061.24089998</v>
      </c>
      <c r="N120" s="7">
        <v>288750552.00099999</v>
      </c>
      <c r="O120" s="30">
        <f t="shared" si="1"/>
        <v>3067980112.8034997</v>
      </c>
    </row>
    <row r="121" spans="1:15" ht="15" thickBot="1" x14ac:dyDescent="0.4">
      <c r="A121" s="69"/>
      <c r="B121" s="7" t="s">
        <v>175</v>
      </c>
      <c r="C121" s="7">
        <v>228478709.54760003</v>
      </c>
      <c r="D121" s="7">
        <v>224507649.23820001</v>
      </c>
      <c r="E121" s="7">
        <v>226581246.71039999</v>
      </c>
      <c r="F121" s="7">
        <v>221903195.62060001</v>
      </c>
      <c r="G121" s="7">
        <v>242578510.04620001</v>
      </c>
      <c r="H121" s="7">
        <v>233829637.1099</v>
      </c>
      <c r="I121" s="7">
        <v>255565879.02200001</v>
      </c>
      <c r="J121" s="7">
        <v>241317573.5113</v>
      </c>
      <c r="K121" s="7">
        <v>252129144.505</v>
      </c>
      <c r="L121" s="7">
        <v>241566229.41689998</v>
      </c>
      <c r="M121" s="7">
        <v>258648645.8233</v>
      </c>
      <c r="N121" s="7">
        <v>272637510.50260001</v>
      </c>
      <c r="O121" s="30">
        <f t="shared" si="1"/>
        <v>2899743931.0540004</v>
      </c>
    </row>
    <row r="122" spans="1:15" ht="15" thickBot="1" x14ac:dyDescent="0.4">
      <c r="A122" s="69" t="s">
        <v>26</v>
      </c>
      <c r="B122" s="7" t="s">
        <v>176</v>
      </c>
      <c r="C122" s="7">
        <v>172536505.1498</v>
      </c>
      <c r="D122" s="7">
        <v>167383504.9833</v>
      </c>
      <c r="E122" s="7">
        <v>169399431.46629998</v>
      </c>
      <c r="F122" s="7">
        <v>166394167.16280001</v>
      </c>
      <c r="G122" s="7">
        <v>178821083.07249999</v>
      </c>
      <c r="H122" s="7">
        <v>177222570.1674</v>
      </c>
      <c r="I122" s="7">
        <v>192987453.60139996</v>
      </c>
      <c r="J122" s="7">
        <v>182315931.84969997</v>
      </c>
      <c r="K122" s="7">
        <v>187680367.72049999</v>
      </c>
      <c r="L122" s="7">
        <v>183063730.542</v>
      </c>
      <c r="M122" s="7">
        <v>189837870.86299998</v>
      </c>
      <c r="N122" s="7">
        <v>201365381.03850001</v>
      </c>
      <c r="O122" s="30">
        <f t="shared" si="1"/>
        <v>2169007997.6171999</v>
      </c>
    </row>
    <row r="123" spans="1:15" ht="15" thickBot="1" x14ac:dyDescent="0.4">
      <c r="A123" s="69"/>
      <c r="B123" s="7" t="s">
        <v>177</v>
      </c>
      <c r="C123" s="7">
        <v>151144863.1196</v>
      </c>
      <c r="D123" s="7">
        <v>146551059.17469999</v>
      </c>
      <c r="E123" s="7">
        <v>148331693.67650002</v>
      </c>
      <c r="F123" s="7">
        <v>145701398.57090002</v>
      </c>
      <c r="G123" s="7">
        <v>156645138.25980002</v>
      </c>
      <c r="H123" s="7">
        <v>155259293.47440001</v>
      </c>
      <c r="I123" s="7">
        <v>169157003.91049999</v>
      </c>
      <c r="J123" s="7">
        <v>159786873.9885</v>
      </c>
      <c r="K123" s="7">
        <v>164345549.63460001</v>
      </c>
      <c r="L123" s="7">
        <v>160437958.24919999</v>
      </c>
      <c r="M123" s="7">
        <v>166284977.88690001</v>
      </c>
      <c r="N123" s="7">
        <v>176517956.54479998</v>
      </c>
      <c r="O123" s="30">
        <f t="shared" si="1"/>
        <v>1900163766.4904001</v>
      </c>
    </row>
    <row r="124" spans="1:15" ht="15" thickBot="1" x14ac:dyDescent="0.4">
      <c r="A124" s="69"/>
      <c r="B124" s="7" t="s">
        <v>178</v>
      </c>
      <c r="C124" s="7">
        <v>145835433.18449998</v>
      </c>
      <c r="D124" s="7">
        <v>141340848.36590001</v>
      </c>
      <c r="E124" s="7">
        <v>143084690.16330001</v>
      </c>
      <c r="F124" s="7">
        <v>140558834.28509998</v>
      </c>
      <c r="G124" s="7">
        <v>151141484.72619998</v>
      </c>
      <c r="H124" s="7">
        <v>149788789.38160002</v>
      </c>
      <c r="I124" s="7">
        <v>163264054.49320003</v>
      </c>
      <c r="J124" s="7">
        <v>154218069.28140002</v>
      </c>
      <c r="K124" s="7">
        <v>158492770.76020002</v>
      </c>
      <c r="L124" s="7">
        <v>154847892.66210002</v>
      </c>
      <c r="M124" s="7">
        <v>160405275.38429999</v>
      </c>
      <c r="N124" s="7">
        <v>170365292.54000002</v>
      </c>
      <c r="O124" s="30">
        <f t="shared" si="1"/>
        <v>1833343435.2278001</v>
      </c>
    </row>
    <row r="125" spans="1:15" ht="15" thickBot="1" x14ac:dyDescent="0.4">
      <c r="A125" s="69"/>
      <c r="B125" s="7" t="s">
        <v>179</v>
      </c>
      <c r="C125" s="7">
        <v>175956605.82269999</v>
      </c>
      <c r="D125" s="7">
        <v>170906172.5544</v>
      </c>
      <c r="E125" s="7">
        <v>172854903.06579998</v>
      </c>
      <c r="F125" s="7">
        <v>169734526.35879999</v>
      </c>
      <c r="G125" s="7">
        <v>182364437.79570001</v>
      </c>
      <c r="H125" s="7">
        <v>180827171.88659999</v>
      </c>
      <c r="I125" s="7">
        <v>196691743.34289998</v>
      </c>
      <c r="J125" s="7">
        <v>185806635.48379999</v>
      </c>
      <c r="K125" s="7">
        <v>191707296.02950001</v>
      </c>
      <c r="L125" s="7">
        <v>186556587.11430001</v>
      </c>
      <c r="M125" s="7">
        <v>193767705.7385</v>
      </c>
      <c r="N125" s="7">
        <v>205267678.20680001</v>
      </c>
      <c r="O125" s="30">
        <f t="shared" si="1"/>
        <v>2212441463.3997998</v>
      </c>
    </row>
    <row r="126" spans="1:15" ht="15" thickBot="1" x14ac:dyDescent="0.4">
      <c r="A126" s="69"/>
      <c r="B126" s="7" t="s">
        <v>180</v>
      </c>
      <c r="C126" s="7">
        <v>230369259.54949999</v>
      </c>
      <c r="D126" s="7">
        <v>223818809.72839999</v>
      </c>
      <c r="E126" s="7">
        <v>226408419.51799998</v>
      </c>
      <c r="F126" s="7">
        <v>222356560.31070003</v>
      </c>
      <c r="G126" s="7">
        <v>238772941.5695</v>
      </c>
      <c r="H126" s="7">
        <v>236656211.3369</v>
      </c>
      <c r="I126" s="7">
        <v>257350598.15209997</v>
      </c>
      <c r="J126" s="7">
        <v>243157448.60249996</v>
      </c>
      <c r="K126" s="7">
        <v>250942944.66889998</v>
      </c>
      <c r="L126" s="7">
        <v>244158788.7252</v>
      </c>
      <c r="M126" s="7">
        <v>253611415.36079997</v>
      </c>
      <c r="N126" s="7">
        <v>268499032.53369999</v>
      </c>
      <c r="O126" s="30">
        <f t="shared" si="1"/>
        <v>2896102430.0562</v>
      </c>
    </row>
    <row r="127" spans="1:15" ht="15" thickBot="1" x14ac:dyDescent="0.4">
      <c r="A127" s="69"/>
      <c r="B127" s="7" t="s">
        <v>181</v>
      </c>
      <c r="C127" s="7">
        <v>184348003.7198</v>
      </c>
      <c r="D127" s="7">
        <v>178595630.95819998</v>
      </c>
      <c r="E127" s="7">
        <v>180900145.1672</v>
      </c>
      <c r="F127" s="7">
        <v>177771345.41950002</v>
      </c>
      <c r="G127" s="7">
        <v>191068878.4831</v>
      </c>
      <c r="H127" s="7">
        <v>189208751.03920001</v>
      </c>
      <c r="I127" s="7">
        <v>206305604.69090003</v>
      </c>
      <c r="J127" s="7">
        <v>194923868.33679995</v>
      </c>
      <c r="K127" s="7">
        <v>200116479.72399998</v>
      </c>
      <c r="L127" s="7">
        <v>195745216.97009999</v>
      </c>
      <c r="M127" s="7">
        <v>202594156.37090001</v>
      </c>
      <c r="N127" s="7">
        <v>215191450.44049999</v>
      </c>
      <c r="O127" s="30">
        <f t="shared" si="1"/>
        <v>2316769531.3201995</v>
      </c>
    </row>
    <row r="128" spans="1:15" ht="15" thickBot="1" x14ac:dyDescent="0.4">
      <c r="A128" s="69"/>
      <c r="B128" s="7" t="s">
        <v>182</v>
      </c>
      <c r="C128" s="7">
        <v>174417265.51770002</v>
      </c>
      <c r="D128" s="7">
        <v>168943564.3238</v>
      </c>
      <c r="E128" s="7">
        <v>171128433.98890001</v>
      </c>
      <c r="F128" s="7">
        <v>168168227.21120003</v>
      </c>
      <c r="G128" s="7">
        <v>180773827.20609999</v>
      </c>
      <c r="H128" s="7">
        <v>179021891.08680001</v>
      </c>
      <c r="I128" s="7">
        <v>195232183.18249995</v>
      </c>
      <c r="J128" s="7">
        <v>184454049.44099998</v>
      </c>
      <c r="K128" s="7">
        <v>189313076.48589998</v>
      </c>
      <c r="L128" s="7">
        <v>185229177.49919996</v>
      </c>
      <c r="M128" s="7">
        <v>191676404.3748</v>
      </c>
      <c r="N128" s="7">
        <v>203649432.64429998</v>
      </c>
      <c r="O128" s="30">
        <f t="shared" si="1"/>
        <v>2192007532.9621997</v>
      </c>
    </row>
    <row r="129" spans="1:15" ht="15" thickBot="1" x14ac:dyDescent="0.4">
      <c r="A129" s="69"/>
      <c r="B129" s="7" t="s">
        <v>183</v>
      </c>
      <c r="C129" s="7">
        <v>150520721.14120001</v>
      </c>
      <c r="D129" s="7">
        <v>146053784.15189999</v>
      </c>
      <c r="E129" s="7">
        <v>147767193.5855</v>
      </c>
      <c r="F129" s="7">
        <v>145116072.4077</v>
      </c>
      <c r="G129" s="7">
        <v>155996880.1155</v>
      </c>
      <c r="H129" s="7">
        <v>154672091.4425</v>
      </c>
      <c r="I129" s="7">
        <v>168400818.99590001</v>
      </c>
      <c r="J129" s="7">
        <v>159065481.25229999</v>
      </c>
      <c r="K129" s="7">
        <v>163835258.21040002</v>
      </c>
      <c r="L129" s="7">
        <v>159706078.92109999</v>
      </c>
      <c r="M129" s="7">
        <v>165692331.7511</v>
      </c>
      <c r="N129" s="7">
        <v>175752493.0341</v>
      </c>
      <c r="O129" s="30">
        <f t="shared" si="1"/>
        <v>1892579205.0092001</v>
      </c>
    </row>
    <row r="130" spans="1:15" ht="15" thickBot="1" x14ac:dyDescent="0.4">
      <c r="A130" s="69"/>
      <c r="B130" s="7" t="s">
        <v>184</v>
      </c>
      <c r="C130" s="7">
        <v>191123981.58969998</v>
      </c>
      <c r="D130" s="7">
        <v>185364790.07099998</v>
      </c>
      <c r="E130" s="7">
        <v>187650846.6383</v>
      </c>
      <c r="F130" s="7">
        <v>184354334.02999997</v>
      </c>
      <c r="G130" s="7">
        <v>198091391.73289999</v>
      </c>
      <c r="H130" s="7">
        <v>196248401.48000002</v>
      </c>
      <c r="I130" s="7">
        <v>213760296.0837</v>
      </c>
      <c r="J130" s="7">
        <v>201961436.66429996</v>
      </c>
      <c r="K130" s="7">
        <v>207770711.92519999</v>
      </c>
      <c r="L130" s="7">
        <v>202801612.33979997</v>
      </c>
      <c r="M130" s="7">
        <v>210200395.22879997</v>
      </c>
      <c r="N130" s="7">
        <v>222999694.5221</v>
      </c>
      <c r="O130" s="30">
        <f t="shared" si="1"/>
        <v>2402327892.3058</v>
      </c>
    </row>
    <row r="131" spans="1:15" ht="15" thickBot="1" x14ac:dyDescent="0.4">
      <c r="A131" s="69"/>
      <c r="B131" s="7" t="s">
        <v>185</v>
      </c>
      <c r="C131" s="7">
        <v>182286285.42250001</v>
      </c>
      <c r="D131" s="7">
        <v>177112196.71899998</v>
      </c>
      <c r="E131" s="7">
        <v>179107722.22119999</v>
      </c>
      <c r="F131" s="7">
        <v>175864380.65840003</v>
      </c>
      <c r="G131" s="7">
        <v>188925722.50189999</v>
      </c>
      <c r="H131" s="7">
        <v>187346272.56720001</v>
      </c>
      <c r="I131" s="7">
        <v>203720028.21639997</v>
      </c>
      <c r="J131" s="7">
        <v>192448643.0406</v>
      </c>
      <c r="K131" s="7">
        <v>198676448.3353</v>
      </c>
      <c r="L131" s="7">
        <v>193224313.35249996</v>
      </c>
      <c r="M131" s="7">
        <v>200772646.93429998</v>
      </c>
      <c r="N131" s="7">
        <v>212604593.1997</v>
      </c>
      <c r="O131" s="30">
        <f t="shared" si="1"/>
        <v>2292089253.1689997</v>
      </c>
    </row>
    <row r="132" spans="1:15" ht="15" thickBot="1" x14ac:dyDescent="0.4">
      <c r="A132" s="69"/>
      <c r="B132" s="7" t="s">
        <v>186</v>
      </c>
      <c r="C132" s="7">
        <v>206314240.85369998</v>
      </c>
      <c r="D132" s="7">
        <v>199883726.8459</v>
      </c>
      <c r="E132" s="7">
        <v>202486594.99330002</v>
      </c>
      <c r="F132" s="7">
        <v>199002616.44909999</v>
      </c>
      <c r="G132" s="7">
        <v>213841644.0923</v>
      </c>
      <c r="H132" s="7">
        <v>211711572.91099998</v>
      </c>
      <c r="I132" s="7">
        <v>230833394.03829998</v>
      </c>
      <c r="J132" s="7">
        <v>218118297.4104</v>
      </c>
      <c r="K132" s="7">
        <v>223917764.6081</v>
      </c>
      <c r="L132" s="7">
        <v>219046163.61360002</v>
      </c>
      <c r="M132" s="7">
        <v>226690810.60219997</v>
      </c>
      <c r="N132" s="7">
        <v>240744360.13519996</v>
      </c>
      <c r="O132" s="30">
        <f t="shared" si="1"/>
        <v>2592591186.5530996</v>
      </c>
    </row>
    <row r="133" spans="1:15" ht="15" thickBot="1" x14ac:dyDescent="0.4">
      <c r="A133" s="69"/>
      <c r="B133" s="7" t="s">
        <v>187</v>
      </c>
      <c r="C133" s="7">
        <v>160003253.9506</v>
      </c>
      <c r="D133" s="7">
        <v>155534215.6789</v>
      </c>
      <c r="E133" s="7">
        <v>157217732.0848</v>
      </c>
      <c r="F133" s="7">
        <v>154329769.6751</v>
      </c>
      <c r="G133" s="7">
        <v>165824339.91329998</v>
      </c>
      <c r="H133" s="7">
        <v>164527225.58790001</v>
      </c>
      <c r="I133" s="7">
        <v>178829068.29499996</v>
      </c>
      <c r="J133" s="7">
        <v>168909780.4772</v>
      </c>
      <c r="K133" s="7">
        <v>174558329.19729999</v>
      </c>
      <c r="L133" s="7">
        <v>169576209.4373</v>
      </c>
      <c r="M133" s="7">
        <v>176343124.27359998</v>
      </c>
      <c r="N133" s="7">
        <v>186676888.60889998</v>
      </c>
      <c r="O133" s="30">
        <f t="shared" ref="O133:O196" si="2">SUM(C133:N133)</f>
        <v>2012329937.1799002</v>
      </c>
    </row>
    <row r="134" spans="1:15" ht="15" thickBot="1" x14ac:dyDescent="0.4">
      <c r="A134" s="69"/>
      <c r="B134" s="7" t="s">
        <v>188</v>
      </c>
      <c r="C134" s="7">
        <v>195396736.37149996</v>
      </c>
      <c r="D134" s="7">
        <v>190309242.84829998</v>
      </c>
      <c r="E134" s="7">
        <v>192214572.20289996</v>
      </c>
      <c r="F134" s="7">
        <v>188618058.8204</v>
      </c>
      <c r="G134" s="7">
        <v>202512067.98730001</v>
      </c>
      <c r="H134" s="7">
        <v>201015286.80039999</v>
      </c>
      <c r="I134" s="7">
        <v>218088724.64439997</v>
      </c>
      <c r="J134" s="7">
        <v>206007403.0018</v>
      </c>
      <c r="K134" s="7">
        <v>213640125.77010003</v>
      </c>
      <c r="L134" s="7">
        <v>206812582.13160002</v>
      </c>
      <c r="M134" s="7">
        <v>215574871.18309999</v>
      </c>
      <c r="N134" s="7">
        <v>227675766.57539999</v>
      </c>
      <c r="O134" s="30">
        <f t="shared" si="2"/>
        <v>2457865438.3371997</v>
      </c>
    </row>
    <row r="135" spans="1:15" ht="15" thickBot="1" x14ac:dyDescent="0.4">
      <c r="A135" s="69"/>
      <c r="B135" s="7" t="s">
        <v>189</v>
      </c>
      <c r="C135" s="7">
        <v>140289947.49370003</v>
      </c>
      <c r="D135" s="7">
        <v>136181967.79350001</v>
      </c>
      <c r="E135" s="7">
        <v>137732879.58759999</v>
      </c>
      <c r="F135" s="7">
        <v>135234794.54100001</v>
      </c>
      <c r="G135" s="7">
        <v>145389985.17230001</v>
      </c>
      <c r="H135" s="7">
        <v>144212313.7324</v>
      </c>
      <c r="I135" s="7">
        <v>156953258.07880002</v>
      </c>
      <c r="J135" s="7">
        <v>148237693.28049999</v>
      </c>
      <c r="K135" s="7">
        <v>152816321.23520002</v>
      </c>
      <c r="L135" s="7">
        <v>148825691.2764</v>
      </c>
      <c r="M135" s="7">
        <v>154506191.01520002</v>
      </c>
      <c r="N135" s="7">
        <v>163835435.50889999</v>
      </c>
      <c r="O135" s="30">
        <f t="shared" si="2"/>
        <v>1764216478.7155001</v>
      </c>
    </row>
    <row r="136" spans="1:15" ht="15" thickBot="1" x14ac:dyDescent="0.4">
      <c r="A136" s="69"/>
      <c r="B136" s="7" t="s">
        <v>190</v>
      </c>
      <c r="C136" s="7">
        <v>148251072.19639999</v>
      </c>
      <c r="D136" s="7">
        <v>144016842.2297</v>
      </c>
      <c r="E136" s="7">
        <v>145610625.36340001</v>
      </c>
      <c r="F136" s="7">
        <v>142949469.27700001</v>
      </c>
      <c r="G136" s="7">
        <v>153642083.67360002</v>
      </c>
      <c r="H136" s="7">
        <v>152425881.4285</v>
      </c>
      <c r="I136" s="7">
        <v>165776926.11159998</v>
      </c>
      <c r="J136" s="7">
        <v>156574681.11410001</v>
      </c>
      <c r="K136" s="7">
        <v>161626904.70420003</v>
      </c>
      <c r="L136" s="7">
        <v>157192996.83849999</v>
      </c>
      <c r="M136" s="7">
        <v>163341663.20949998</v>
      </c>
      <c r="N136" s="7">
        <v>173052682.3547</v>
      </c>
      <c r="O136" s="30">
        <f t="shared" si="2"/>
        <v>1864461828.5012</v>
      </c>
    </row>
    <row r="137" spans="1:15" ht="15" thickBot="1" x14ac:dyDescent="0.4">
      <c r="A137" s="69"/>
      <c r="B137" s="7" t="s">
        <v>191</v>
      </c>
      <c r="C137" s="7">
        <v>133541824.25980002</v>
      </c>
      <c r="D137" s="7">
        <v>129513850.34740001</v>
      </c>
      <c r="E137" s="7">
        <v>131043169.183</v>
      </c>
      <c r="F137" s="7">
        <v>128691069.49000001</v>
      </c>
      <c r="G137" s="7">
        <v>138395523.67390001</v>
      </c>
      <c r="H137" s="7">
        <v>137237111.84999999</v>
      </c>
      <c r="I137" s="7">
        <v>149488888.23019999</v>
      </c>
      <c r="J137" s="7">
        <v>141186626.81800002</v>
      </c>
      <c r="K137" s="7">
        <v>145306502.12010002</v>
      </c>
      <c r="L137" s="7">
        <v>141750799.007</v>
      </c>
      <c r="M137" s="7">
        <v>146993840.6015</v>
      </c>
      <c r="N137" s="7">
        <v>156032472.45430002</v>
      </c>
      <c r="O137" s="30">
        <f t="shared" si="2"/>
        <v>1679181678.0352001</v>
      </c>
    </row>
    <row r="138" spans="1:15" ht="15" thickBot="1" x14ac:dyDescent="0.4">
      <c r="A138" s="69"/>
      <c r="B138" s="7" t="s">
        <v>192</v>
      </c>
      <c r="C138" s="7">
        <v>170489864.18449998</v>
      </c>
      <c r="D138" s="7">
        <v>165356638.9914</v>
      </c>
      <c r="E138" s="7">
        <v>167368468.04209998</v>
      </c>
      <c r="F138" s="7">
        <v>164408769.88300002</v>
      </c>
      <c r="G138" s="7">
        <v>176699780.1408</v>
      </c>
      <c r="H138" s="7">
        <v>175104880.7286</v>
      </c>
      <c r="I138" s="7">
        <v>190726054.78869995</v>
      </c>
      <c r="J138" s="7">
        <v>180180013.0749</v>
      </c>
      <c r="K138" s="7">
        <v>185395785.01179999</v>
      </c>
      <c r="L138" s="7">
        <v>180920896.93099999</v>
      </c>
      <c r="M138" s="7">
        <v>187555606.82929999</v>
      </c>
      <c r="N138" s="7">
        <v>199000461.87840003</v>
      </c>
      <c r="O138" s="30">
        <f t="shared" si="2"/>
        <v>2143207220.4844999</v>
      </c>
    </row>
    <row r="139" spans="1:15" ht="15" thickBot="1" x14ac:dyDescent="0.4">
      <c r="A139" s="69"/>
      <c r="B139" s="7" t="s">
        <v>193</v>
      </c>
      <c r="C139" s="7">
        <v>161585153.94660002</v>
      </c>
      <c r="D139" s="7">
        <v>157112593.97970003</v>
      </c>
      <c r="E139" s="7">
        <v>158792854.9754</v>
      </c>
      <c r="F139" s="7">
        <v>155866293.33449998</v>
      </c>
      <c r="G139" s="7">
        <v>167463816.85600001</v>
      </c>
      <c r="H139" s="7">
        <v>166169745.83630002</v>
      </c>
      <c r="I139" s="7">
        <v>180570481.60750002</v>
      </c>
      <c r="J139" s="7">
        <v>170553868.94079998</v>
      </c>
      <c r="K139" s="7">
        <v>176342286.78799999</v>
      </c>
      <c r="L139" s="7">
        <v>171224827.00480002</v>
      </c>
      <c r="M139" s="7">
        <v>178117204.01100001</v>
      </c>
      <c r="N139" s="7">
        <v>188500485.30440003</v>
      </c>
      <c r="O139" s="30">
        <f t="shared" si="2"/>
        <v>2032299612.585</v>
      </c>
    </row>
    <row r="140" spans="1:15" ht="15" thickBot="1" x14ac:dyDescent="0.4">
      <c r="A140" s="69"/>
      <c r="B140" s="7" t="s">
        <v>194</v>
      </c>
      <c r="C140" s="7">
        <v>190425205.02200001</v>
      </c>
      <c r="D140" s="7">
        <v>185193505.73049998</v>
      </c>
      <c r="E140" s="7">
        <v>187193843.9657</v>
      </c>
      <c r="F140" s="7">
        <v>183763255.97850001</v>
      </c>
      <c r="G140" s="7">
        <v>197361317.42219999</v>
      </c>
      <c r="H140" s="7">
        <v>195777931.3563</v>
      </c>
      <c r="I140" s="7">
        <v>212701398.12009996</v>
      </c>
      <c r="J140" s="7">
        <v>200930409.27969998</v>
      </c>
      <c r="K140" s="7">
        <v>207794036.965</v>
      </c>
      <c r="L140" s="7">
        <v>201732119.98019999</v>
      </c>
      <c r="M140" s="7">
        <v>209866559.72999999</v>
      </c>
      <c r="N140" s="7">
        <v>222001513.86389998</v>
      </c>
      <c r="O140" s="30">
        <f t="shared" si="2"/>
        <v>2394741097.4141002</v>
      </c>
    </row>
    <row r="141" spans="1:15" ht="15" thickBot="1" x14ac:dyDescent="0.4">
      <c r="A141" s="69"/>
      <c r="B141" s="7" t="s">
        <v>195</v>
      </c>
      <c r="C141" s="7">
        <v>129644818.1331</v>
      </c>
      <c r="D141" s="7">
        <v>125973922.50600001</v>
      </c>
      <c r="E141" s="7">
        <v>127321036.54230002</v>
      </c>
      <c r="F141" s="7">
        <v>124963913.75979999</v>
      </c>
      <c r="G141" s="7">
        <v>134352792.25169998</v>
      </c>
      <c r="H141" s="7">
        <v>133359746.56740001</v>
      </c>
      <c r="I141" s="7">
        <v>145007039.02700001</v>
      </c>
      <c r="J141" s="7">
        <v>136934520.33669999</v>
      </c>
      <c r="K141" s="7">
        <v>141449204.82550001</v>
      </c>
      <c r="L141" s="7">
        <v>137463379.58380002</v>
      </c>
      <c r="M141" s="7">
        <v>142921388.66950002</v>
      </c>
      <c r="N141" s="7">
        <v>151412435.1135</v>
      </c>
      <c r="O141" s="30">
        <f t="shared" si="2"/>
        <v>1630804197.3162999</v>
      </c>
    </row>
    <row r="142" spans="1:15" ht="15" thickBot="1" x14ac:dyDescent="0.4">
      <c r="A142" s="69"/>
      <c r="B142" s="7" t="s">
        <v>196</v>
      </c>
      <c r="C142" s="7">
        <v>179233886.09269997</v>
      </c>
      <c r="D142" s="7">
        <v>174143489.10089999</v>
      </c>
      <c r="E142" s="7">
        <v>176103311.5108</v>
      </c>
      <c r="F142" s="7">
        <v>172912354.3008</v>
      </c>
      <c r="G142" s="7">
        <v>185761366.5803</v>
      </c>
      <c r="H142" s="7">
        <v>184214197.2051</v>
      </c>
      <c r="I142" s="7">
        <v>200317484.91499996</v>
      </c>
      <c r="J142" s="7">
        <v>189231684.8089</v>
      </c>
      <c r="K142" s="7">
        <v>195352790.30789998</v>
      </c>
      <c r="L142" s="7">
        <v>189993284.47269997</v>
      </c>
      <c r="M142" s="7">
        <v>197415191.17680001</v>
      </c>
      <c r="N142" s="7">
        <v>209057655.84580001</v>
      </c>
      <c r="O142" s="30">
        <f t="shared" si="2"/>
        <v>2253736696.3176994</v>
      </c>
    </row>
    <row r="143" spans="1:15" ht="15" thickBot="1" x14ac:dyDescent="0.4">
      <c r="A143" s="69"/>
      <c r="B143" s="7" t="s">
        <v>197</v>
      </c>
      <c r="C143" s="7">
        <v>173466857.34740001</v>
      </c>
      <c r="D143" s="7">
        <v>168377024.4285</v>
      </c>
      <c r="E143" s="7">
        <v>170355416.76429999</v>
      </c>
      <c r="F143" s="7">
        <v>167308705.333</v>
      </c>
      <c r="G143" s="7">
        <v>179784570.21059999</v>
      </c>
      <c r="H143" s="7">
        <v>178220215.82569999</v>
      </c>
      <c r="I143" s="7">
        <v>193975689.26989999</v>
      </c>
      <c r="J143" s="7">
        <v>183245052.8689</v>
      </c>
      <c r="K143" s="7">
        <v>188830197.36599997</v>
      </c>
      <c r="L143" s="7">
        <v>183990992.11039996</v>
      </c>
      <c r="M143" s="7">
        <v>190937046.8177</v>
      </c>
      <c r="N143" s="7">
        <v>202413985.30729997</v>
      </c>
      <c r="O143" s="30">
        <f t="shared" si="2"/>
        <v>2180905753.6496997</v>
      </c>
    </row>
    <row r="144" spans="1:15" ht="15" thickBot="1" x14ac:dyDescent="0.4">
      <c r="A144" s="70"/>
      <c r="B144" s="12" t="s">
        <v>198</v>
      </c>
      <c r="C144" s="12">
        <v>184846991.82209998</v>
      </c>
      <c r="D144" s="12">
        <v>179565029.7579</v>
      </c>
      <c r="E144" s="12">
        <v>181611070.81899998</v>
      </c>
      <c r="F144" s="12">
        <v>178334605.52560002</v>
      </c>
      <c r="G144" s="12">
        <v>191580771.00789997</v>
      </c>
      <c r="H144" s="12">
        <v>189955553.51119998</v>
      </c>
      <c r="I144" s="12">
        <v>206595218.86679998</v>
      </c>
      <c r="J144" s="12">
        <v>195169226.25439999</v>
      </c>
      <c r="K144" s="12">
        <v>201406615.57010001</v>
      </c>
      <c r="L144" s="12">
        <v>195959311.91780001</v>
      </c>
      <c r="M144" s="12">
        <v>203557056.85369998</v>
      </c>
      <c r="N144" s="12">
        <v>215593970.5557</v>
      </c>
      <c r="O144" s="30">
        <f t="shared" si="2"/>
        <v>2324175422.4621997</v>
      </c>
    </row>
    <row r="145" spans="1:15" ht="15" thickBot="1" x14ac:dyDescent="0.4">
      <c r="A145" s="53" t="s">
        <v>27</v>
      </c>
      <c r="B145" s="29" t="s">
        <v>199</v>
      </c>
      <c r="C145" s="29">
        <v>157449358.3461</v>
      </c>
      <c r="D145" s="29">
        <v>152575775.31200001</v>
      </c>
      <c r="E145" s="29">
        <v>154667851.30680001</v>
      </c>
      <c r="F145" s="29">
        <v>152157126.5625</v>
      </c>
      <c r="G145" s="29">
        <v>163198833.0544</v>
      </c>
      <c r="H145" s="29">
        <v>161301831.37369999</v>
      </c>
      <c r="I145" s="29">
        <v>175829135.40599999</v>
      </c>
      <c r="J145" s="29">
        <v>166278677.73449999</v>
      </c>
      <c r="K145" s="29">
        <v>170719798.90730003</v>
      </c>
      <c r="L145" s="29">
        <v>167124386.4197</v>
      </c>
      <c r="M145" s="29">
        <v>173152694.77590001</v>
      </c>
      <c r="N145" s="29">
        <v>183285240.35000002</v>
      </c>
      <c r="O145" s="30">
        <f t="shared" si="2"/>
        <v>1977740709.5488997</v>
      </c>
    </row>
    <row r="146" spans="1:15" ht="15" thickBot="1" x14ac:dyDescent="0.4">
      <c r="A146" s="54"/>
      <c r="B146" s="7" t="s">
        <v>200</v>
      </c>
      <c r="C146" s="7">
        <v>155344998.88080001</v>
      </c>
      <c r="D146" s="7">
        <v>151102553.2227</v>
      </c>
      <c r="E146" s="7">
        <v>152856922.68610001</v>
      </c>
      <c r="F146" s="7">
        <v>150217536.6688</v>
      </c>
      <c r="G146" s="7">
        <v>161010895.63</v>
      </c>
      <c r="H146" s="7">
        <v>159420666.0079</v>
      </c>
      <c r="I146" s="7">
        <v>173167561.33249998</v>
      </c>
      <c r="J146" s="7">
        <v>163728561.46269998</v>
      </c>
      <c r="K146" s="7">
        <v>169313069.58149999</v>
      </c>
      <c r="L146" s="7">
        <v>164524811.8881</v>
      </c>
      <c r="M146" s="7">
        <v>171328488.04159999</v>
      </c>
      <c r="N146" s="7">
        <v>180629902.62760001</v>
      </c>
      <c r="O146" s="30">
        <f t="shared" si="2"/>
        <v>1952645968.0302999</v>
      </c>
    </row>
    <row r="147" spans="1:15" ht="15" thickBot="1" x14ac:dyDescent="0.4">
      <c r="A147" s="54"/>
      <c r="B147" s="7" t="s">
        <v>201</v>
      </c>
      <c r="C147" s="7">
        <v>215175869.44069993</v>
      </c>
      <c r="D147" s="7">
        <v>208777972.75209999</v>
      </c>
      <c r="E147" s="7">
        <v>211513346.36540002</v>
      </c>
      <c r="F147" s="7">
        <v>207995140.9729</v>
      </c>
      <c r="G147" s="7">
        <v>223041998.43009996</v>
      </c>
      <c r="H147" s="7">
        <v>220563512.8759</v>
      </c>
      <c r="I147" s="7">
        <v>240145323.96509999</v>
      </c>
      <c r="J147" s="7">
        <v>227083429.2207</v>
      </c>
      <c r="K147" s="7">
        <v>233666485.30930001</v>
      </c>
      <c r="L147" s="7">
        <v>228191187.30809999</v>
      </c>
      <c r="M147" s="7">
        <v>236698379.85789999</v>
      </c>
      <c r="N147" s="7">
        <v>250342969.82729998</v>
      </c>
      <c r="O147" s="30">
        <f t="shared" si="2"/>
        <v>2703195616.3255</v>
      </c>
    </row>
    <row r="148" spans="1:15" ht="15" thickBot="1" x14ac:dyDescent="0.4">
      <c r="A148" s="54"/>
      <c r="B148" s="7" t="s">
        <v>202</v>
      </c>
      <c r="C148" s="7">
        <v>127081285.2807</v>
      </c>
      <c r="D148" s="7">
        <v>123898737.40189999</v>
      </c>
      <c r="E148" s="7">
        <v>125166931.786</v>
      </c>
      <c r="F148" s="7">
        <v>122930718.65970001</v>
      </c>
      <c r="G148" s="7">
        <v>131707341.95720002</v>
      </c>
      <c r="H148" s="7">
        <v>130557396.97479999</v>
      </c>
      <c r="I148" s="7">
        <v>141504749.02200001</v>
      </c>
      <c r="J148" s="7">
        <v>133775982.8671</v>
      </c>
      <c r="K148" s="7">
        <v>138977229.39540002</v>
      </c>
      <c r="L148" s="7">
        <v>134422189.56219998</v>
      </c>
      <c r="M148" s="7">
        <v>140483822.96110001</v>
      </c>
      <c r="N148" s="7">
        <v>147682638.43099999</v>
      </c>
      <c r="O148" s="30">
        <f t="shared" si="2"/>
        <v>1598189024.2991002</v>
      </c>
    </row>
    <row r="149" spans="1:15" ht="15" thickBot="1" x14ac:dyDescent="0.4">
      <c r="A149" s="54"/>
      <c r="B149" s="7" t="s">
        <v>203</v>
      </c>
      <c r="C149" s="7">
        <v>172896108.74559999</v>
      </c>
      <c r="D149" s="7">
        <v>168012107.89750001</v>
      </c>
      <c r="E149" s="7">
        <v>170059308.22550002</v>
      </c>
      <c r="F149" s="7">
        <v>167164786.45210001</v>
      </c>
      <c r="G149" s="7">
        <v>179207536.76019999</v>
      </c>
      <c r="H149" s="7">
        <v>177352145.1464</v>
      </c>
      <c r="I149" s="7">
        <v>192820280.92310002</v>
      </c>
      <c r="J149" s="7">
        <v>182318787.88789999</v>
      </c>
      <c r="K149" s="7">
        <v>188176556.38679999</v>
      </c>
      <c r="L149" s="7">
        <v>183207059.91240004</v>
      </c>
      <c r="M149" s="7">
        <v>190496521.11250001</v>
      </c>
      <c r="N149" s="7">
        <v>201083302.32779998</v>
      </c>
      <c r="O149" s="30">
        <f t="shared" si="2"/>
        <v>2172794501.7778001</v>
      </c>
    </row>
    <row r="150" spans="1:15" ht="15" thickBot="1" x14ac:dyDescent="0.4">
      <c r="A150" s="54"/>
      <c r="B150" s="7" t="s">
        <v>204</v>
      </c>
      <c r="C150" s="7">
        <v>125999840.30839999</v>
      </c>
      <c r="D150" s="7">
        <v>122719358.8391</v>
      </c>
      <c r="E150" s="7">
        <v>124044564.0519</v>
      </c>
      <c r="F150" s="7">
        <v>121863571.43349999</v>
      </c>
      <c r="G150" s="7">
        <v>130587654.0614</v>
      </c>
      <c r="H150" s="7">
        <v>129385843.33230001</v>
      </c>
      <c r="I150" s="7">
        <v>140369517.6999</v>
      </c>
      <c r="J150" s="7">
        <v>132710171.25169998</v>
      </c>
      <c r="K150" s="7">
        <v>137602855.15439999</v>
      </c>
      <c r="L150" s="7">
        <v>133360238.55419999</v>
      </c>
      <c r="M150" s="7">
        <v>139185175.15630001</v>
      </c>
      <c r="N150" s="7">
        <v>146472713.43349999</v>
      </c>
      <c r="O150" s="30">
        <f t="shared" si="2"/>
        <v>1584301503.2765999</v>
      </c>
    </row>
    <row r="151" spans="1:15" ht="15" thickBot="1" x14ac:dyDescent="0.4">
      <c r="A151" s="54"/>
      <c r="B151" s="7" t="s">
        <v>205</v>
      </c>
      <c r="C151" s="7">
        <v>206136895.95269999</v>
      </c>
      <c r="D151" s="7">
        <v>199823359.48339999</v>
      </c>
      <c r="E151" s="7">
        <v>202542261.5742</v>
      </c>
      <c r="F151" s="7">
        <v>199226153.7773</v>
      </c>
      <c r="G151" s="7">
        <v>213673314.14300001</v>
      </c>
      <c r="H151" s="7">
        <v>211209311.083</v>
      </c>
      <c r="I151" s="7">
        <v>230159513.07429999</v>
      </c>
      <c r="J151" s="7">
        <v>217651885.47109997</v>
      </c>
      <c r="K151" s="7">
        <v>223572053.28490001</v>
      </c>
      <c r="L151" s="7">
        <v>218729310.55849999</v>
      </c>
      <c r="M151" s="7">
        <v>226616233.77589998</v>
      </c>
      <c r="N151" s="7">
        <v>239899413.19870001</v>
      </c>
      <c r="O151" s="30">
        <f t="shared" si="2"/>
        <v>2589239705.3769999</v>
      </c>
    </row>
    <row r="152" spans="1:15" ht="15" thickBot="1" x14ac:dyDescent="0.4">
      <c r="A152" s="54"/>
      <c r="B152" s="7" t="s">
        <v>206</v>
      </c>
      <c r="C152" s="7">
        <v>139744048.46829998</v>
      </c>
      <c r="D152" s="7">
        <v>136092478.06619999</v>
      </c>
      <c r="E152" s="7">
        <v>137575303.73519999</v>
      </c>
      <c r="F152" s="7">
        <v>135156783.67639998</v>
      </c>
      <c r="G152" s="7">
        <v>144835911.2304</v>
      </c>
      <c r="H152" s="7">
        <v>143491604.1275</v>
      </c>
      <c r="I152" s="7">
        <v>155687169.36049998</v>
      </c>
      <c r="J152" s="7">
        <v>147192013.2588</v>
      </c>
      <c r="K152" s="7">
        <v>152577352.17219999</v>
      </c>
      <c r="L152" s="7">
        <v>147905038.28649998</v>
      </c>
      <c r="M152" s="7">
        <v>154307899.57820001</v>
      </c>
      <c r="N152" s="7">
        <v>162441597.74339998</v>
      </c>
      <c r="O152" s="30">
        <f t="shared" si="2"/>
        <v>1757007199.7035999</v>
      </c>
    </row>
    <row r="153" spans="1:15" ht="15" thickBot="1" x14ac:dyDescent="0.4">
      <c r="A153" s="54"/>
      <c r="B153" s="7" t="s">
        <v>207</v>
      </c>
      <c r="C153" s="7">
        <v>164164167.3696</v>
      </c>
      <c r="D153" s="7">
        <v>159541952.4804</v>
      </c>
      <c r="E153" s="7">
        <v>161474803.48089999</v>
      </c>
      <c r="F153" s="7">
        <v>158723708.5174</v>
      </c>
      <c r="G153" s="7">
        <v>170155073.83669999</v>
      </c>
      <c r="H153" s="7">
        <v>168403126.0282</v>
      </c>
      <c r="I153" s="7">
        <v>183074368.6498</v>
      </c>
      <c r="J153" s="7">
        <v>173103132.1663</v>
      </c>
      <c r="K153" s="7">
        <v>178703141.33230001</v>
      </c>
      <c r="L153" s="7">
        <v>173949601.54629999</v>
      </c>
      <c r="M153" s="7">
        <v>180911044.14860001</v>
      </c>
      <c r="N153" s="7">
        <v>190928451.45389998</v>
      </c>
      <c r="O153" s="30">
        <f t="shared" si="2"/>
        <v>2063132571.0103998</v>
      </c>
    </row>
    <row r="154" spans="1:15" ht="15" thickBot="1" x14ac:dyDescent="0.4">
      <c r="A154" s="54"/>
      <c r="B154" s="7" t="s">
        <v>208</v>
      </c>
      <c r="C154" s="7">
        <v>140539578.0864</v>
      </c>
      <c r="D154" s="7">
        <v>136702542.26609999</v>
      </c>
      <c r="E154" s="7">
        <v>138284026.18099999</v>
      </c>
      <c r="F154" s="7">
        <v>135898878.65399998</v>
      </c>
      <c r="G154" s="7">
        <v>145662444.1805</v>
      </c>
      <c r="H154" s="7">
        <v>144228525.80239999</v>
      </c>
      <c r="I154" s="7">
        <v>156664086.9727</v>
      </c>
      <c r="J154" s="7">
        <v>148125268.00400001</v>
      </c>
      <c r="K154" s="7">
        <v>153191112.1054</v>
      </c>
      <c r="L154" s="7">
        <v>148853306.62469998</v>
      </c>
      <c r="M154" s="7">
        <v>155042961.79100001</v>
      </c>
      <c r="N154" s="7">
        <v>163425958.5702</v>
      </c>
      <c r="O154" s="30">
        <f t="shared" si="2"/>
        <v>1766618689.2384</v>
      </c>
    </row>
    <row r="155" spans="1:15" ht="15" thickBot="1" x14ac:dyDescent="0.4">
      <c r="A155" s="54"/>
      <c r="B155" s="7" t="s">
        <v>209</v>
      </c>
      <c r="C155" s="7">
        <v>202794003.83330002</v>
      </c>
      <c r="D155" s="7">
        <v>197280970.61430001</v>
      </c>
      <c r="E155" s="7">
        <v>199573748.2599</v>
      </c>
      <c r="F155" s="7">
        <v>196111325.71049997</v>
      </c>
      <c r="G155" s="7">
        <v>210199907.10619998</v>
      </c>
      <c r="H155" s="7">
        <v>208122957.84469998</v>
      </c>
      <c r="I155" s="7">
        <v>226042757.43949997</v>
      </c>
      <c r="J155" s="7">
        <v>213717997.05890003</v>
      </c>
      <c r="K155" s="7">
        <v>221025617.73590001</v>
      </c>
      <c r="L155" s="7">
        <v>214730866.53480002</v>
      </c>
      <c r="M155" s="7">
        <v>223545529.38529998</v>
      </c>
      <c r="N155" s="7">
        <v>235755283.82179999</v>
      </c>
      <c r="O155" s="30">
        <f t="shared" si="2"/>
        <v>2548900965.3450994</v>
      </c>
    </row>
    <row r="156" spans="1:15" ht="15" thickBot="1" x14ac:dyDescent="0.4">
      <c r="A156" s="54"/>
      <c r="B156" s="7" t="s">
        <v>210</v>
      </c>
      <c r="C156" s="7">
        <v>144406097.06920001</v>
      </c>
      <c r="D156" s="7">
        <v>140640443.94209999</v>
      </c>
      <c r="E156" s="7">
        <v>142170296.84930003</v>
      </c>
      <c r="F156" s="7">
        <v>139667819.15549999</v>
      </c>
      <c r="G156" s="7">
        <v>149668802.27070001</v>
      </c>
      <c r="H156" s="7">
        <v>148282010.4781</v>
      </c>
      <c r="I156" s="7">
        <v>160876437.6241</v>
      </c>
      <c r="J156" s="7">
        <v>152097435.08810002</v>
      </c>
      <c r="K156" s="7">
        <v>157674905.7859</v>
      </c>
      <c r="L156" s="7">
        <v>152830997.94139999</v>
      </c>
      <c r="M156" s="7">
        <v>159447627.04809999</v>
      </c>
      <c r="N156" s="7">
        <v>167853939.85120001</v>
      </c>
      <c r="O156" s="30">
        <f t="shared" si="2"/>
        <v>1815616813.1037002</v>
      </c>
    </row>
    <row r="157" spans="1:15" ht="15" thickBot="1" x14ac:dyDescent="0.4">
      <c r="A157" s="54"/>
      <c r="B157" s="7" t="s">
        <v>211</v>
      </c>
      <c r="C157" s="7">
        <v>168173053.30280003</v>
      </c>
      <c r="D157" s="7">
        <v>164053603.08570001</v>
      </c>
      <c r="E157" s="7">
        <v>165698826.60889998</v>
      </c>
      <c r="F157" s="7">
        <v>162702880.57370001</v>
      </c>
      <c r="G157" s="7">
        <v>174304167.25780004</v>
      </c>
      <c r="H157" s="7">
        <v>172813811.51409999</v>
      </c>
      <c r="I157" s="7">
        <v>187205684.17570001</v>
      </c>
      <c r="J157" s="7">
        <v>176973093.55669999</v>
      </c>
      <c r="K157" s="7">
        <v>184013464.15939999</v>
      </c>
      <c r="L157" s="7">
        <v>177795564.15549999</v>
      </c>
      <c r="M157" s="7">
        <v>185844603.75220001</v>
      </c>
      <c r="N157" s="7">
        <v>195362430.10300002</v>
      </c>
      <c r="O157" s="30">
        <f t="shared" si="2"/>
        <v>2114941182.2454998</v>
      </c>
    </row>
    <row r="158" spans="1:15" ht="15" thickBot="1" x14ac:dyDescent="0.4">
      <c r="A158" s="54"/>
      <c r="B158" s="7" t="s">
        <v>212</v>
      </c>
      <c r="C158" s="7">
        <v>144935091.30180001</v>
      </c>
      <c r="D158" s="7">
        <v>140739724.35699999</v>
      </c>
      <c r="E158" s="7">
        <v>142502465.2868</v>
      </c>
      <c r="F158" s="7">
        <v>140110218.104</v>
      </c>
      <c r="G158" s="7">
        <v>150221828.6169</v>
      </c>
      <c r="H158" s="7">
        <v>148623432.1706</v>
      </c>
      <c r="I158" s="7">
        <v>161694789.773</v>
      </c>
      <c r="J158" s="7">
        <v>152895562.03400001</v>
      </c>
      <c r="K158" s="7">
        <v>157610370.60680002</v>
      </c>
      <c r="L158" s="7">
        <v>153660350.77880001</v>
      </c>
      <c r="M158" s="7">
        <v>159674360.42840001</v>
      </c>
      <c r="N158" s="7">
        <v>168620721.72319999</v>
      </c>
      <c r="O158" s="30">
        <f t="shared" si="2"/>
        <v>1821288915.1813002</v>
      </c>
    </row>
    <row r="159" spans="1:15" ht="15" thickBot="1" x14ac:dyDescent="0.4">
      <c r="A159" s="54"/>
      <c r="B159" s="7" t="s">
        <v>213</v>
      </c>
      <c r="C159" s="7">
        <v>133507469.01740001</v>
      </c>
      <c r="D159" s="7">
        <v>129671243.77250001</v>
      </c>
      <c r="E159" s="7">
        <v>131275304.1638</v>
      </c>
      <c r="F159" s="7">
        <v>129066009.51620001</v>
      </c>
      <c r="G159" s="7">
        <v>138374550.5864</v>
      </c>
      <c r="H159" s="7">
        <v>136919738.33179998</v>
      </c>
      <c r="I159" s="7">
        <v>148931060.0422</v>
      </c>
      <c r="J159" s="7">
        <v>140825311.49269998</v>
      </c>
      <c r="K159" s="7">
        <v>145237884.40419999</v>
      </c>
      <c r="L159" s="7">
        <v>141534245.84170002</v>
      </c>
      <c r="M159" s="7">
        <v>147143848.71799999</v>
      </c>
      <c r="N159" s="7">
        <v>155324858.81299999</v>
      </c>
      <c r="O159" s="30">
        <f t="shared" si="2"/>
        <v>1677811524.6998999</v>
      </c>
    </row>
    <row r="160" spans="1:15" ht="15" thickBot="1" x14ac:dyDescent="0.4">
      <c r="A160" s="54"/>
      <c r="B160" s="7" t="s">
        <v>214</v>
      </c>
      <c r="C160" s="7">
        <v>191188085.28049999</v>
      </c>
      <c r="D160" s="7">
        <v>184864226.02689999</v>
      </c>
      <c r="E160" s="7">
        <v>187637697.9876</v>
      </c>
      <c r="F160" s="7">
        <v>184698878.41609997</v>
      </c>
      <c r="G160" s="7">
        <v>198180892.73989999</v>
      </c>
      <c r="H160" s="7">
        <v>195666496.9262</v>
      </c>
      <c r="I160" s="7">
        <v>213727330.14660001</v>
      </c>
      <c r="J160" s="7">
        <v>202140667.08520004</v>
      </c>
      <c r="K160" s="7">
        <v>206646551.66509998</v>
      </c>
      <c r="L160" s="7">
        <v>203178315.60729998</v>
      </c>
      <c r="M160" s="7">
        <v>209814048.91249999</v>
      </c>
      <c r="N160" s="7">
        <v>222682561.37840003</v>
      </c>
      <c r="O160" s="30">
        <f t="shared" si="2"/>
        <v>2400425752.1722999</v>
      </c>
    </row>
    <row r="161" spans="1:15" ht="15" thickBot="1" x14ac:dyDescent="0.4">
      <c r="A161" s="54"/>
      <c r="B161" s="7" t="s">
        <v>215</v>
      </c>
      <c r="C161" s="7">
        <v>199048848.54699996</v>
      </c>
      <c r="D161" s="7">
        <v>192832958.5846</v>
      </c>
      <c r="E161" s="7">
        <v>195521748.76730001</v>
      </c>
      <c r="F161" s="7">
        <v>192355069.11670002</v>
      </c>
      <c r="G161" s="7">
        <v>206326367.884</v>
      </c>
      <c r="H161" s="7">
        <v>203889347.62620002</v>
      </c>
      <c r="I161" s="7">
        <v>222311643.44679999</v>
      </c>
      <c r="J161" s="7">
        <v>210237747.30830002</v>
      </c>
      <c r="K161" s="7">
        <v>215704937.88010001</v>
      </c>
      <c r="L161" s="7">
        <v>211289202.7572</v>
      </c>
      <c r="M161" s="7">
        <v>218737103.77990001</v>
      </c>
      <c r="N161" s="7">
        <v>231698405.12620002</v>
      </c>
      <c r="O161" s="30">
        <f t="shared" si="2"/>
        <v>2499953380.8243003</v>
      </c>
    </row>
    <row r="162" spans="1:15" ht="15" thickBot="1" x14ac:dyDescent="0.4">
      <c r="A162" s="54"/>
      <c r="B162" s="7" t="s">
        <v>216</v>
      </c>
      <c r="C162" s="7">
        <v>115496935.29440001</v>
      </c>
      <c r="D162" s="7">
        <v>112771649.2851</v>
      </c>
      <c r="E162" s="7">
        <v>113828103.4903</v>
      </c>
      <c r="F162" s="7">
        <v>111750572.93630001</v>
      </c>
      <c r="G162" s="7">
        <v>119696541.61519998</v>
      </c>
      <c r="H162" s="7">
        <v>118738389.4595</v>
      </c>
      <c r="I162" s="7">
        <v>128514640.26360002</v>
      </c>
      <c r="J162" s="7">
        <v>121486184.83939999</v>
      </c>
      <c r="K162" s="7">
        <v>126578827.23200001</v>
      </c>
      <c r="L162" s="7">
        <v>122069309.72170001</v>
      </c>
      <c r="M162" s="7">
        <v>127861166.89379999</v>
      </c>
      <c r="N162" s="7">
        <v>134170290.14650001</v>
      </c>
      <c r="O162" s="30">
        <f t="shared" si="2"/>
        <v>1452962611.1778002</v>
      </c>
    </row>
    <row r="163" spans="1:15" ht="15" thickBot="1" x14ac:dyDescent="0.4">
      <c r="A163" s="54"/>
      <c r="B163" s="7" t="s">
        <v>217</v>
      </c>
      <c r="C163" s="7">
        <v>150897579.94580001</v>
      </c>
      <c r="D163" s="7">
        <v>146492094.13940001</v>
      </c>
      <c r="E163" s="7">
        <v>148350040.23539999</v>
      </c>
      <c r="F163" s="7">
        <v>145868867.69419998</v>
      </c>
      <c r="G163" s="7">
        <v>156403530.76679999</v>
      </c>
      <c r="H163" s="7">
        <v>154718938.62909999</v>
      </c>
      <c r="I163" s="7">
        <v>168366927.30879998</v>
      </c>
      <c r="J163" s="7">
        <v>159206522.69049999</v>
      </c>
      <c r="K163" s="7">
        <v>164030782.97689998</v>
      </c>
      <c r="L163" s="7">
        <v>160002030.19310001</v>
      </c>
      <c r="M163" s="7">
        <v>166192850.60390002</v>
      </c>
      <c r="N163" s="7">
        <v>175566312.10859999</v>
      </c>
      <c r="O163" s="30">
        <f t="shared" si="2"/>
        <v>1896096477.2924998</v>
      </c>
    </row>
    <row r="164" spans="1:15" ht="15" thickBot="1" x14ac:dyDescent="0.4">
      <c r="A164" s="54"/>
      <c r="B164" s="7" t="s">
        <v>218</v>
      </c>
      <c r="C164" s="7">
        <v>176285548.3362</v>
      </c>
      <c r="D164" s="7">
        <v>170714157.26629999</v>
      </c>
      <c r="E164" s="7">
        <v>173125571.03639999</v>
      </c>
      <c r="F164" s="7">
        <v>170343695.8486</v>
      </c>
      <c r="G164" s="7">
        <v>182727923.11849999</v>
      </c>
      <c r="H164" s="7">
        <v>180541740.7922</v>
      </c>
      <c r="I164" s="7">
        <v>196925923.72510001</v>
      </c>
      <c r="J164" s="7">
        <v>186235444.63889998</v>
      </c>
      <c r="K164" s="7">
        <v>190950143.13949999</v>
      </c>
      <c r="L164" s="7">
        <v>187180555.98800001</v>
      </c>
      <c r="M164" s="7">
        <v>193716261.97670001</v>
      </c>
      <c r="N164" s="7">
        <v>205239622.38089997</v>
      </c>
      <c r="O164" s="30">
        <f t="shared" si="2"/>
        <v>2213986588.2472997</v>
      </c>
    </row>
    <row r="165" spans="1:15" ht="15" thickBot="1" x14ac:dyDescent="0.4">
      <c r="A165" s="54"/>
      <c r="B165" s="7" t="s">
        <v>219</v>
      </c>
      <c r="C165" s="7">
        <v>267546097.74340001</v>
      </c>
      <c r="D165" s="7">
        <v>261037234.9711</v>
      </c>
      <c r="E165" s="7">
        <v>263661765.2807</v>
      </c>
      <c r="F165" s="7">
        <v>258864081.7744</v>
      </c>
      <c r="G165" s="7">
        <v>277318300.86680001</v>
      </c>
      <c r="H165" s="7">
        <v>274943356.50989997</v>
      </c>
      <c r="I165" s="7">
        <v>297793287.9364</v>
      </c>
      <c r="J165" s="7">
        <v>281509204.49019998</v>
      </c>
      <c r="K165" s="7">
        <v>292734687.07309997</v>
      </c>
      <c r="L165" s="7">
        <v>282766512.8154</v>
      </c>
      <c r="M165" s="7">
        <v>295435701.2823</v>
      </c>
      <c r="N165" s="7">
        <v>310712726.1753</v>
      </c>
      <c r="O165" s="30">
        <f t="shared" si="2"/>
        <v>3364322956.9190001</v>
      </c>
    </row>
    <row r="166" spans="1:15" ht="15" thickBot="1" x14ac:dyDescent="0.4">
      <c r="A166" s="54"/>
      <c r="B166" s="7" t="s">
        <v>220</v>
      </c>
      <c r="C166" s="7">
        <v>162078457.20929998</v>
      </c>
      <c r="D166" s="7">
        <v>157285887.74849999</v>
      </c>
      <c r="E166" s="7">
        <v>159318578.1232</v>
      </c>
      <c r="F166" s="7">
        <v>156668660.62129998</v>
      </c>
      <c r="G166" s="7">
        <v>167995400.58919999</v>
      </c>
      <c r="H166" s="7">
        <v>166152613.34639999</v>
      </c>
      <c r="I166" s="7">
        <v>180874722.65060005</v>
      </c>
      <c r="J166" s="7">
        <v>171036838.72840002</v>
      </c>
      <c r="K166" s="7">
        <v>176081053.99120003</v>
      </c>
      <c r="L166" s="7">
        <v>171889469.5381</v>
      </c>
      <c r="M166" s="7">
        <v>178422272.50830001</v>
      </c>
      <c r="N166" s="7">
        <v>188588165.82180002</v>
      </c>
      <c r="O166" s="30">
        <f t="shared" si="2"/>
        <v>2036392120.8763001</v>
      </c>
    </row>
    <row r="167" spans="1:15" ht="15" thickBot="1" x14ac:dyDescent="0.4">
      <c r="A167" s="54"/>
      <c r="B167" s="7" t="s">
        <v>221</v>
      </c>
      <c r="C167" s="7">
        <v>151958907.56690001</v>
      </c>
      <c r="D167" s="7">
        <v>147656091.33840001</v>
      </c>
      <c r="E167" s="7">
        <v>149454506.65439999</v>
      </c>
      <c r="F167" s="7">
        <v>146917256.4806</v>
      </c>
      <c r="G167" s="7">
        <v>157502316.78709999</v>
      </c>
      <c r="H167" s="7">
        <v>155871879.2784</v>
      </c>
      <c r="I167" s="7">
        <v>169477429.0402</v>
      </c>
      <c r="J167" s="7">
        <v>160248707.54089999</v>
      </c>
      <c r="K167" s="7">
        <v>165389707.3265</v>
      </c>
      <c r="L167" s="7">
        <v>161039971.5873</v>
      </c>
      <c r="M167" s="7">
        <v>167472949.4481</v>
      </c>
      <c r="N167" s="7">
        <v>176751327.7656</v>
      </c>
      <c r="O167" s="30">
        <f t="shared" si="2"/>
        <v>1909741050.8144</v>
      </c>
    </row>
    <row r="168" spans="1:15" ht="15" thickBot="1" x14ac:dyDescent="0.4">
      <c r="A168" s="54"/>
      <c r="B168" s="7" t="s">
        <v>222</v>
      </c>
      <c r="C168" s="7">
        <v>148521204.35659999</v>
      </c>
      <c r="D168" s="7">
        <v>144352352.37509999</v>
      </c>
      <c r="E168" s="7">
        <v>146088877.53549999</v>
      </c>
      <c r="F168" s="7">
        <v>143599214.1965</v>
      </c>
      <c r="G168" s="7">
        <v>153938081.98070002</v>
      </c>
      <c r="H168" s="7">
        <v>152363701.38069999</v>
      </c>
      <c r="I168" s="7">
        <v>165623514.00929999</v>
      </c>
      <c r="J168" s="7">
        <v>156602662.32269999</v>
      </c>
      <c r="K168" s="7">
        <v>161707761.8256</v>
      </c>
      <c r="L168" s="7">
        <v>157375326.53370002</v>
      </c>
      <c r="M168" s="7">
        <v>163725644.92649999</v>
      </c>
      <c r="N168" s="7">
        <v>172742116.8698</v>
      </c>
      <c r="O168" s="30">
        <f t="shared" si="2"/>
        <v>1866640458.3127</v>
      </c>
    </row>
    <row r="169" spans="1:15" ht="15" thickBot="1" x14ac:dyDescent="0.4">
      <c r="A169" s="54"/>
      <c r="B169" s="7" t="s">
        <v>223</v>
      </c>
      <c r="C169" s="7">
        <v>173967052.69670001</v>
      </c>
      <c r="D169" s="7">
        <v>169809765.56900001</v>
      </c>
      <c r="E169" s="7">
        <v>171456681.4937</v>
      </c>
      <c r="F169" s="7">
        <v>168326524.5386</v>
      </c>
      <c r="G169" s="7">
        <v>180309330.85459998</v>
      </c>
      <c r="H169" s="7">
        <v>178817748.5203</v>
      </c>
      <c r="I169" s="7">
        <v>193597665.01570001</v>
      </c>
      <c r="J169" s="7">
        <v>183009321.23710001</v>
      </c>
      <c r="K169" s="7">
        <v>190509064.93760002</v>
      </c>
      <c r="L169" s="7">
        <v>183850109.52090001</v>
      </c>
      <c r="M169" s="7">
        <v>192321167.2631</v>
      </c>
      <c r="N169" s="7">
        <v>202050822.31979999</v>
      </c>
      <c r="O169" s="30">
        <f t="shared" si="2"/>
        <v>2188025253.9671001</v>
      </c>
    </row>
    <row r="170" spans="1:15" ht="15" thickBot="1" x14ac:dyDescent="0.4">
      <c r="A170" s="54"/>
      <c r="B170" s="7" t="s">
        <v>224</v>
      </c>
      <c r="C170" s="7">
        <v>147188408.90289998</v>
      </c>
      <c r="D170" s="7">
        <v>142974727.2665</v>
      </c>
      <c r="E170" s="7">
        <v>144740091.78920001</v>
      </c>
      <c r="F170" s="7">
        <v>142296683.62029999</v>
      </c>
      <c r="G170" s="7">
        <v>152557309.25139999</v>
      </c>
      <c r="H170" s="7">
        <v>150956649.745</v>
      </c>
      <c r="I170" s="7">
        <v>164182648.1216</v>
      </c>
      <c r="J170" s="7">
        <v>155245169.5546</v>
      </c>
      <c r="K170" s="7">
        <v>160130991.528</v>
      </c>
      <c r="L170" s="7">
        <v>156017331.722</v>
      </c>
      <c r="M170" s="7">
        <v>162190052.06299999</v>
      </c>
      <c r="N170" s="7">
        <v>171223192.00940001</v>
      </c>
      <c r="O170" s="30">
        <f t="shared" si="2"/>
        <v>1849703255.5739002</v>
      </c>
    </row>
    <row r="171" spans="1:15" ht="15" thickBot="1" x14ac:dyDescent="0.4">
      <c r="A171" s="55"/>
      <c r="B171" s="31" t="s">
        <v>225</v>
      </c>
      <c r="C171" s="31">
        <v>143638766.1837</v>
      </c>
      <c r="D171" s="31">
        <v>139687951.86559999</v>
      </c>
      <c r="E171" s="31">
        <v>141321412.81130001</v>
      </c>
      <c r="F171" s="31">
        <v>138891354.65449998</v>
      </c>
      <c r="G171" s="31">
        <v>148875626.1591</v>
      </c>
      <c r="H171" s="31">
        <v>147394641.06720001</v>
      </c>
      <c r="I171" s="31">
        <v>160134649.96639997</v>
      </c>
      <c r="J171" s="31">
        <v>151408229.3116</v>
      </c>
      <c r="K171" s="31">
        <v>156521281.3874</v>
      </c>
      <c r="L171" s="31">
        <v>152152551.30050001</v>
      </c>
      <c r="M171" s="31">
        <v>158427246.41570002</v>
      </c>
      <c r="N171" s="31">
        <v>167037815.4585</v>
      </c>
      <c r="O171" s="30">
        <f t="shared" si="2"/>
        <v>1805491526.5814996</v>
      </c>
    </row>
    <row r="172" spans="1:15" ht="15" thickBot="1" x14ac:dyDescent="0.4">
      <c r="A172" s="53" t="s">
        <v>28</v>
      </c>
      <c r="B172" s="29" t="s">
        <v>226</v>
      </c>
      <c r="C172" s="29">
        <v>151442502.42769998</v>
      </c>
      <c r="D172" s="29">
        <v>147914576.92969999</v>
      </c>
      <c r="E172" s="29">
        <v>149447331.8515</v>
      </c>
      <c r="F172" s="29">
        <v>147313252.91170001</v>
      </c>
      <c r="G172" s="29">
        <v>157468980.5925</v>
      </c>
      <c r="H172" s="29">
        <v>155619673.836</v>
      </c>
      <c r="I172" s="29">
        <v>169695862.85639998</v>
      </c>
      <c r="J172" s="29">
        <v>160046418.50229999</v>
      </c>
      <c r="K172" s="29">
        <v>165610229.51160002</v>
      </c>
      <c r="L172" s="29">
        <v>160689822.78010002</v>
      </c>
      <c r="M172" s="29">
        <v>167559099.81380001</v>
      </c>
      <c r="N172" s="29">
        <v>176248496.77589998</v>
      </c>
      <c r="O172" s="30">
        <f t="shared" si="2"/>
        <v>1909056248.7892001</v>
      </c>
    </row>
    <row r="173" spans="1:15" ht="15" thickBot="1" x14ac:dyDescent="0.4">
      <c r="A173" s="54"/>
      <c r="B173" s="7" t="s">
        <v>227</v>
      </c>
      <c r="C173" s="7">
        <v>183757870.90789998</v>
      </c>
      <c r="D173" s="7">
        <v>178184396.69869998</v>
      </c>
      <c r="E173" s="7">
        <v>180726494.85569999</v>
      </c>
      <c r="F173" s="7">
        <v>178357815.56389999</v>
      </c>
      <c r="G173" s="7">
        <v>191001716.08569998</v>
      </c>
      <c r="H173" s="7">
        <v>188236950.4542</v>
      </c>
      <c r="I173" s="7">
        <v>206409257.95989999</v>
      </c>
      <c r="J173" s="7">
        <v>194795927.8335</v>
      </c>
      <c r="K173" s="7">
        <v>199077731.27969998</v>
      </c>
      <c r="L173" s="7">
        <v>195670115.47719997</v>
      </c>
      <c r="M173" s="7">
        <v>202177356.58529997</v>
      </c>
      <c r="N173" s="7">
        <v>214304271.0458</v>
      </c>
      <c r="O173" s="30">
        <f t="shared" si="2"/>
        <v>2312699904.7474999</v>
      </c>
    </row>
    <row r="174" spans="1:15" ht="15" thickBot="1" x14ac:dyDescent="0.4">
      <c r="A174" s="54"/>
      <c r="B174" s="7" t="s">
        <v>228</v>
      </c>
      <c r="C174" s="7">
        <v>184359574.0068</v>
      </c>
      <c r="D174" s="7">
        <v>180323892.74180001</v>
      </c>
      <c r="E174" s="7">
        <v>182024760.65790001</v>
      </c>
      <c r="F174" s="7">
        <v>179201886.70919997</v>
      </c>
      <c r="G174" s="7">
        <v>191604162.12290001</v>
      </c>
      <c r="H174" s="7">
        <v>189603876.7773</v>
      </c>
      <c r="I174" s="7">
        <v>206213014.31730002</v>
      </c>
      <c r="J174" s="7">
        <v>194525180.83789998</v>
      </c>
      <c r="K174" s="7">
        <v>202116283.20710003</v>
      </c>
      <c r="L174" s="7">
        <v>195294082.20359999</v>
      </c>
      <c r="M174" s="7">
        <v>204155020.1701</v>
      </c>
      <c r="N174" s="7">
        <v>214417460.35860002</v>
      </c>
      <c r="O174" s="30">
        <f t="shared" si="2"/>
        <v>2323839194.1104999</v>
      </c>
    </row>
    <row r="175" spans="1:15" ht="15" thickBot="1" x14ac:dyDescent="0.4">
      <c r="A175" s="54"/>
      <c r="B175" s="7" t="s">
        <v>229</v>
      </c>
      <c r="C175" s="7">
        <v>116860470.42659999</v>
      </c>
      <c r="D175" s="7">
        <v>114135895.3021</v>
      </c>
      <c r="E175" s="7">
        <v>115344731.8004</v>
      </c>
      <c r="F175" s="7">
        <v>113857243.4578</v>
      </c>
      <c r="G175" s="7">
        <v>121603469.6076</v>
      </c>
      <c r="H175" s="7">
        <v>120046635.3009</v>
      </c>
      <c r="I175" s="7">
        <v>131180957.70009999</v>
      </c>
      <c r="J175" s="7">
        <v>123666509.83930001</v>
      </c>
      <c r="K175" s="7">
        <v>127671379.91969998</v>
      </c>
      <c r="L175" s="7">
        <v>124159300.11000001</v>
      </c>
      <c r="M175" s="7">
        <v>129340462.67629999</v>
      </c>
      <c r="N175" s="7">
        <v>136046945.82530001</v>
      </c>
      <c r="O175" s="30">
        <f t="shared" si="2"/>
        <v>1473914001.9661</v>
      </c>
    </row>
    <row r="176" spans="1:15" ht="15" thickBot="1" x14ac:dyDescent="0.4">
      <c r="A176" s="54"/>
      <c r="B176" s="7" t="s">
        <v>230</v>
      </c>
      <c r="C176" s="7">
        <v>140071808.0298</v>
      </c>
      <c r="D176" s="7">
        <v>136781572.39930001</v>
      </c>
      <c r="E176" s="7">
        <v>138222259.08560002</v>
      </c>
      <c r="F176" s="7">
        <v>136308332.10999998</v>
      </c>
      <c r="G176" s="7">
        <v>145676642.71699998</v>
      </c>
      <c r="H176" s="7">
        <v>143910382.40289998</v>
      </c>
      <c r="I176" s="7">
        <v>157046798.3132</v>
      </c>
      <c r="J176" s="7">
        <v>148099983.66350001</v>
      </c>
      <c r="K176" s="7">
        <v>153095257.2173</v>
      </c>
      <c r="L176" s="7">
        <v>148695705.18610001</v>
      </c>
      <c r="M176" s="7">
        <v>154970301.2001</v>
      </c>
      <c r="N176" s="7">
        <v>163040083.52410001</v>
      </c>
      <c r="O176" s="30">
        <f t="shared" si="2"/>
        <v>1765919125.8489001</v>
      </c>
    </row>
    <row r="177" spans="1:15" ht="15" thickBot="1" x14ac:dyDescent="0.4">
      <c r="A177" s="54"/>
      <c r="B177" s="7" t="s">
        <v>231</v>
      </c>
      <c r="C177" s="7">
        <v>161238850.5226</v>
      </c>
      <c r="D177" s="7">
        <v>157385462.97030002</v>
      </c>
      <c r="E177" s="7">
        <v>159063400.2579</v>
      </c>
      <c r="F177" s="7">
        <v>156774101.99470001</v>
      </c>
      <c r="G177" s="7">
        <v>167630267.22010002</v>
      </c>
      <c r="H177" s="7">
        <v>165649562.22550002</v>
      </c>
      <c r="I177" s="7">
        <v>180660948.21250001</v>
      </c>
      <c r="J177" s="7">
        <v>170409070.8242</v>
      </c>
      <c r="K177" s="7">
        <v>176207433.57170004</v>
      </c>
      <c r="L177" s="7">
        <v>171101947.48950002</v>
      </c>
      <c r="M177" s="7">
        <v>178302793.80040002</v>
      </c>
      <c r="N177" s="7">
        <v>187673696.26380002</v>
      </c>
      <c r="O177" s="30">
        <f t="shared" si="2"/>
        <v>2032097535.3532004</v>
      </c>
    </row>
    <row r="178" spans="1:15" ht="15" thickBot="1" x14ac:dyDescent="0.4">
      <c r="A178" s="54"/>
      <c r="B178" s="7" t="s">
        <v>232</v>
      </c>
      <c r="C178" s="7">
        <v>181680029.82449999</v>
      </c>
      <c r="D178" s="7">
        <v>176702663.0079</v>
      </c>
      <c r="E178" s="7">
        <v>178926319.75229999</v>
      </c>
      <c r="F178" s="7">
        <v>176440108.8423</v>
      </c>
      <c r="G178" s="7">
        <v>188839142.21449998</v>
      </c>
      <c r="H178" s="7">
        <v>186363639.50529999</v>
      </c>
      <c r="I178" s="7">
        <v>203789262.71999997</v>
      </c>
      <c r="J178" s="7">
        <v>192291014.30199996</v>
      </c>
      <c r="K178" s="7">
        <v>197637906.93399999</v>
      </c>
      <c r="L178" s="7">
        <v>193118057.301</v>
      </c>
      <c r="M178" s="7">
        <v>200344464.44549996</v>
      </c>
      <c r="N178" s="7">
        <v>211681825.30010003</v>
      </c>
      <c r="O178" s="30">
        <f t="shared" si="2"/>
        <v>2287814434.1493998</v>
      </c>
    </row>
    <row r="179" spans="1:15" ht="15" thickBot="1" x14ac:dyDescent="0.4">
      <c r="A179" s="54"/>
      <c r="B179" s="7" t="s">
        <v>233</v>
      </c>
      <c r="C179" s="7">
        <v>149680174.96970001</v>
      </c>
      <c r="D179" s="7">
        <v>146722003.1683</v>
      </c>
      <c r="E179" s="7">
        <v>147949655.06830001</v>
      </c>
      <c r="F179" s="7">
        <v>145697581.45809999</v>
      </c>
      <c r="G179" s="7">
        <v>155633886.5205</v>
      </c>
      <c r="H179" s="7">
        <v>154061738.89219999</v>
      </c>
      <c r="I179" s="7">
        <v>167437861.58519998</v>
      </c>
      <c r="J179" s="7">
        <v>157884492.3594</v>
      </c>
      <c r="K179" s="7">
        <v>164487355.5934</v>
      </c>
      <c r="L179" s="7">
        <v>158483448.41150001</v>
      </c>
      <c r="M179" s="7">
        <v>166058778.4346</v>
      </c>
      <c r="N179" s="7">
        <v>173999987.34369999</v>
      </c>
      <c r="O179" s="30">
        <f t="shared" si="2"/>
        <v>1888096963.8048997</v>
      </c>
    </row>
    <row r="180" spans="1:15" ht="15" thickBot="1" x14ac:dyDescent="0.4">
      <c r="A180" s="54"/>
      <c r="B180" s="7" t="s">
        <v>234</v>
      </c>
      <c r="C180" s="7">
        <v>158351874.81580001</v>
      </c>
      <c r="D180" s="7">
        <v>154983033.81080002</v>
      </c>
      <c r="E180" s="7">
        <v>156406092.0034</v>
      </c>
      <c r="F180" s="7">
        <v>154051598.95730001</v>
      </c>
      <c r="G180" s="7">
        <v>164630344.3125</v>
      </c>
      <c r="H180" s="7">
        <v>162881097.52939999</v>
      </c>
      <c r="I180" s="7">
        <v>177212585.34989998</v>
      </c>
      <c r="J180" s="7">
        <v>167128877.5966</v>
      </c>
      <c r="K180" s="7">
        <v>173680139.2588</v>
      </c>
      <c r="L180" s="7">
        <v>167780150.558</v>
      </c>
      <c r="M180" s="7">
        <v>175465414.26899999</v>
      </c>
      <c r="N180" s="7">
        <v>184159893.99240002</v>
      </c>
      <c r="O180" s="30">
        <f t="shared" si="2"/>
        <v>1996731102.4539001</v>
      </c>
    </row>
    <row r="181" spans="1:15" ht="15" thickBot="1" x14ac:dyDescent="0.4">
      <c r="A181" s="54"/>
      <c r="B181" s="7" t="s">
        <v>235</v>
      </c>
      <c r="C181" s="7">
        <v>123770240.39869998</v>
      </c>
      <c r="D181" s="7">
        <v>121217628.2181</v>
      </c>
      <c r="E181" s="7">
        <v>122309738.95999999</v>
      </c>
      <c r="F181" s="7">
        <v>120598154.93749999</v>
      </c>
      <c r="G181" s="7">
        <v>128765059.71779999</v>
      </c>
      <c r="H181" s="7">
        <v>127314672.85429999</v>
      </c>
      <c r="I181" s="7">
        <v>138690909.3933</v>
      </c>
      <c r="J181" s="7">
        <v>130741874.60539998</v>
      </c>
      <c r="K181" s="7">
        <v>135761455.1742</v>
      </c>
      <c r="L181" s="7">
        <v>131241638.61319998</v>
      </c>
      <c r="M181" s="7">
        <v>137258096.0113</v>
      </c>
      <c r="N181" s="7">
        <v>143953908.2157</v>
      </c>
      <c r="O181" s="30">
        <f t="shared" si="2"/>
        <v>1561623377.0994999</v>
      </c>
    </row>
    <row r="182" spans="1:15" ht="15" thickBot="1" x14ac:dyDescent="0.4">
      <c r="A182" s="54"/>
      <c r="B182" s="7" t="s">
        <v>236</v>
      </c>
      <c r="C182" s="7">
        <v>165365637.21650004</v>
      </c>
      <c r="D182" s="7">
        <v>161151104.4154</v>
      </c>
      <c r="E182" s="7">
        <v>163012462.46870002</v>
      </c>
      <c r="F182" s="7">
        <v>160721671.4914</v>
      </c>
      <c r="G182" s="7">
        <v>171913986.66590002</v>
      </c>
      <c r="H182" s="7">
        <v>169766827.0336</v>
      </c>
      <c r="I182" s="7">
        <v>185405386.61920002</v>
      </c>
      <c r="J182" s="7">
        <v>174904983.11179999</v>
      </c>
      <c r="K182" s="7">
        <v>180328489.80140001</v>
      </c>
      <c r="L182" s="7">
        <v>175634285.95319998</v>
      </c>
      <c r="M182" s="7">
        <v>182639414.36839998</v>
      </c>
      <c r="N182" s="7">
        <v>192571641.88930002</v>
      </c>
      <c r="O182" s="30">
        <f t="shared" si="2"/>
        <v>2083415891.0348003</v>
      </c>
    </row>
    <row r="183" spans="1:15" ht="15" thickBot="1" x14ac:dyDescent="0.4">
      <c r="A183" s="54"/>
      <c r="B183" s="7" t="s">
        <v>237</v>
      </c>
      <c r="C183" s="7">
        <v>142810643.21650001</v>
      </c>
      <c r="D183" s="7">
        <v>139358156.92649999</v>
      </c>
      <c r="E183" s="7">
        <v>140876265.99809998</v>
      </c>
      <c r="F183" s="7">
        <v>138923554.25240001</v>
      </c>
      <c r="G183" s="7">
        <v>148541345.76229998</v>
      </c>
      <c r="H183" s="7">
        <v>146704912.44009998</v>
      </c>
      <c r="I183" s="7">
        <v>160214742.5839</v>
      </c>
      <c r="J183" s="7">
        <v>151062529.28670001</v>
      </c>
      <c r="K183" s="7">
        <v>156031166.63589999</v>
      </c>
      <c r="L183" s="7">
        <v>151678738.8856</v>
      </c>
      <c r="M183" s="7">
        <v>157991222.74349999</v>
      </c>
      <c r="N183" s="7">
        <v>166356696.03659999</v>
      </c>
      <c r="O183" s="30">
        <f t="shared" si="2"/>
        <v>1800549974.7680998</v>
      </c>
    </row>
    <row r="184" spans="1:15" ht="15" thickBot="1" x14ac:dyDescent="0.4">
      <c r="A184" s="54"/>
      <c r="B184" s="7" t="s">
        <v>238</v>
      </c>
      <c r="C184" s="7">
        <v>159275429.34759998</v>
      </c>
      <c r="D184" s="7">
        <v>155594122.6144</v>
      </c>
      <c r="E184" s="7">
        <v>157184648.6171</v>
      </c>
      <c r="F184" s="7">
        <v>154895956.2419</v>
      </c>
      <c r="G184" s="7">
        <v>165592222.77170002</v>
      </c>
      <c r="H184" s="7">
        <v>163690843.9007</v>
      </c>
      <c r="I184" s="7">
        <v>178403643.52750003</v>
      </c>
      <c r="J184" s="7">
        <v>168269926.30379999</v>
      </c>
      <c r="K184" s="7">
        <v>174247294.83399999</v>
      </c>
      <c r="L184" s="7">
        <v>168945457.78769997</v>
      </c>
      <c r="M184" s="7">
        <v>176239908.85980001</v>
      </c>
      <c r="N184" s="7">
        <v>185343467.8134</v>
      </c>
      <c r="O184" s="30">
        <f t="shared" si="2"/>
        <v>2007682922.6196001</v>
      </c>
    </row>
    <row r="185" spans="1:15" ht="15" thickBot="1" x14ac:dyDescent="0.4">
      <c r="A185" s="54"/>
      <c r="B185" s="7" t="s">
        <v>239</v>
      </c>
      <c r="C185" s="7">
        <v>151582980.2554</v>
      </c>
      <c r="D185" s="7">
        <v>148246536.41510001</v>
      </c>
      <c r="E185" s="7">
        <v>149674327.24290001</v>
      </c>
      <c r="F185" s="7">
        <v>147482037.37670001</v>
      </c>
      <c r="G185" s="7">
        <v>157611956.2017</v>
      </c>
      <c r="H185" s="7">
        <v>155858040.64770001</v>
      </c>
      <c r="I185" s="7">
        <v>169743569.7216</v>
      </c>
      <c r="J185" s="7">
        <v>160080775.67310002</v>
      </c>
      <c r="K185" s="7">
        <v>166062810.72600001</v>
      </c>
      <c r="L185" s="7">
        <v>160711249.12449998</v>
      </c>
      <c r="M185" s="7">
        <v>167879068.06639999</v>
      </c>
      <c r="N185" s="7">
        <v>176338196.06940001</v>
      </c>
      <c r="O185" s="30">
        <f t="shared" si="2"/>
        <v>1911271547.5205004</v>
      </c>
    </row>
    <row r="186" spans="1:15" ht="15" thickBot="1" x14ac:dyDescent="0.4">
      <c r="A186" s="54"/>
      <c r="B186" s="7" t="s">
        <v>240</v>
      </c>
      <c r="C186" s="7">
        <v>170119820.502</v>
      </c>
      <c r="D186" s="7">
        <v>165986541.2245</v>
      </c>
      <c r="E186" s="7">
        <v>167787820.498</v>
      </c>
      <c r="F186" s="7">
        <v>165353467.6146</v>
      </c>
      <c r="G186" s="7">
        <v>176841882.25260001</v>
      </c>
      <c r="H186" s="7">
        <v>174749576.18380001</v>
      </c>
      <c r="I186" s="7">
        <v>190593032.37920001</v>
      </c>
      <c r="J186" s="7">
        <v>179794619.12039998</v>
      </c>
      <c r="K186" s="7">
        <v>185837724.69510001</v>
      </c>
      <c r="L186" s="7">
        <v>180531292.62400001</v>
      </c>
      <c r="M186" s="7">
        <v>188055471.82830003</v>
      </c>
      <c r="N186" s="7">
        <v>198025662.51550001</v>
      </c>
      <c r="O186" s="30">
        <f t="shared" si="2"/>
        <v>2143676911.4380002</v>
      </c>
    </row>
    <row r="187" spans="1:15" ht="15" thickBot="1" x14ac:dyDescent="0.4">
      <c r="A187" s="54"/>
      <c r="B187" s="7" t="s">
        <v>241</v>
      </c>
      <c r="C187" s="7">
        <v>160450392.08720002</v>
      </c>
      <c r="D187" s="7">
        <v>156684566.1268</v>
      </c>
      <c r="E187" s="7">
        <v>158317327.05400002</v>
      </c>
      <c r="F187" s="7">
        <v>156022997.62690002</v>
      </c>
      <c r="G187" s="7">
        <v>166811593.38440001</v>
      </c>
      <c r="H187" s="7">
        <v>164871898.45070001</v>
      </c>
      <c r="I187" s="7">
        <v>179744190.56470001</v>
      </c>
      <c r="J187" s="7">
        <v>169539305.05019996</v>
      </c>
      <c r="K187" s="7">
        <v>175448614.4443</v>
      </c>
      <c r="L187" s="7">
        <v>170223933.3908</v>
      </c>
      <c r="M187" s="7">
        <v>177490035.48470002</v>
      </c>
      <c r="N187" s="7">
        <v>186730997.72860003</v>
      </c>
      <c r="O187" s="30">
        <f t="shared" si="2"/>
        <v>2022335851.3933001</v>
      </c>
    </row>
    <row r="188" spans="1:15" ht="15" thickBot="1" x14ac:dyDescent="0.4">
      <c r="A188" s="54"/>
      <c r="B188" s="7" t="s">
        <v>242</v>
      </c>
      <c r="C188" s="7">
        <v>162453849.18310001</v>
      </c>
      <c r="D188" s="7">
        <v>158878055.79350001</v>
      </c>
      <c r="E188" s="7">
        <v>160400475.1602</v>
      </c>
      <c r="F188" s="7">
        <v>158001163.64039999</v>
      </c>
      <c r="G188" s="7">
        <v>168886107.257</v>
      </c>
      <c r="H188" s="7">
        <v>167046791.47350001</v>
      </c>
      <c r="I188" s="7">
        <v>181843387.45430002</v>
      </c>
      <c r="J188" s="7">
        <v>171509133.24340004</v>
      </c>
      <c r="K188" s="7">
        <v>178009116.34970003</v>
      </c>
      <c r="L188" s="7">
        <v>172186035.73750001</v>
      </c>
      <c r="M188" s="7">
        <v>179904269.53920001</v>
      </c>
      <c r="N188" s="7">
        <v>188970596.13459998</v>
      </c>
      <c r="O188" s="30">
        <f t="shared" si="2"/>
        <v>2048088980.9663999</v>
      </c>
    </row>
    <row r="189" spans="1:15" ht="15" thickBot="1" x14ac:dyDescent="0.4">
      <c r="A189" s="55"/>
      <c r="B189" s="31" t="s">
        <v>243</v>
      </c>
      <c r="C189" s="31">
        <v>176907064.09819999</v>
      </c>
      <c r="D189" s="31">
        <v>172568053.02789998</v>
      </c>
      <c r="E189" s="31">
        <v>174459135.7484</v>
      </c>
      <c r="F189" s="31">
        <v>171911599.0654</v>
      </c>
      <c r="G189" s="31">
        <v>183881696.21199998</v>
      </c>
      <c r="H189" s="31">
        <v>181708152.52709997</v>
      </c>
      <c r="I189" s="31">
        <v>198178994.3538</v>
      </c>
      <c r="J189" s="31">
        <v>186962713.51480001</v>
      </c>
      <c r="K189" s="31">
        <v>193210126.6961</v>
      </c>
      <c r="L189" s="31">
        <v>187732289.4005</v>
      </c>
      <c r="M189" s="31">
        <v>195515795.5465</v>
      </c>
      <c r="N189" s="31">
        <v>205933978.6198</v>
      </c>
      <c r="O189" s="30">
        <f t="shared" si="2"/>
        <v>2228969598.8105001</v>
      </c>
    </row>
    <row r="190" spans="1:15" ht="15" thickBot="1" x14ac:dyDescent="0.4">
      <c r="A190" s="53" t="s">
        <v>29</v>
      </c>
      <c r="B190" s="29" t="s">
        <v>244</v>
      </c>
      <c r="C190" s="29">
        <v>129432977.03320001</v>
      </c>
      <c r="D190" s="29">
        <v>127195475.02600001</v>
      </c>
      <c r="E190" s="29">
        <v>128801648.0326</v>
      </c>
      <c r="F190" s="29">
        <v>127143634.44010001</v>
      </c>
      <c r="G190" s="29">
        <v>135587931.8858</v>
      </c>
      <c r="H190" s="29">
        <v>133417806.04820001</v>
      </c>
      <c r="I190" s="29">
        <v>144669844.2304</v>
      </c>
      <c r="J190" s="29">
        <v>137315572.02789998</v>
      </c>
      <c r="K190" s="29">
        <v>144290946.5501</v>
      </c>
      <c r="L190" s="29">
        <v>137245098.89090002</v>
      </c>
      <c r="M190" s="29">
        <v>144191100.23199999</v>
      </c>
      <c r="N190" s="29">
        <v>149392124.66069999</v>
      </c>
      <c r="O190" s="30">
        <f t="shared" si="2"/>
        <v>1638684159.0579002</v>
      </c>
    </row>
    <row r="191" spans="1:15" ht="15" thickBot="1" x14ac:dyDescent="0.4">
      <c r="A191" s="54"/>
      <c r="B191" s="7" t="s">
        <v>245</v>
      </c>
      <c r="C191" s="7">
        <v>140935175.104</v>
      </c>
      <c r="D191" s="7">
        <v>138420815.579</v>
      </c>
      <c r="E191" s="7">
        <v>140140498.62810001</v>
      </c>
      <c r="F191" s="7">
        <v>138274021.0519</v>
      </c>
      <c r="G191" s="7">
        <v>147511580.75169998</v>
      </c>
      <c r="H191" s="7">
        <v>145238922.6595</v>
      </c>
      <c r="I191" s="7">
        <v>157470260.32089999</v>
      </c>
      <c r="J191" s="7">
        <v>149415550.23800001</v>
      </c>
      <c r="K191" s="7">
        <v>156874729.26809999</v>
      </c>
      <c r="L191" s="7">
        <v>149395428.56189999</v>
      </c>
      <c r="M191" s="7">
        <v>156875767.28100002</v>
      </c>
      <c r="N191" s="7">
        <v>162743758.03909999</v>
      </c>
      <c r="O191" s="30">
        <f t="shared" si="2"/>
        <v>1783296507.4831998</v>
      </c>
    </row>
    <row r="192" spans="1:15" ht="15" thickBot="1" x14ac:dyDescent="0.4">
      <c r="A192" s="54"/>
      <c r="B192" s="7" t="s">
        <v>246</v>
      </c>
      <c r="C192" s="7">
        <v>121259321.8987</v>
      </c>
      <c r="D192" s="7">
        <v>119315649.20830001</v>
      </c>
      <c r="E192" s="7">
        <v>120788150.0147</v>
      </c>
      <c r="F192" s="7">
        <v>119250376.06389999</v>
      </c>
      <c r="G192" s="7">
        <v>127113704.19819999</v>
      </c>
      <c r="H192" s="7">
        <v>125064611.50209999</v>
      </c>
      <c r="I192" s="7">
        <v>135520181.4781</v>
      </c>
      <c r="J192" s="7">
        <v>128660860.81490001</v>
      </c>
      <c r="K192" s="7">
        <v>135498478.51289999</v>
      </c>
      <c r="L192" s="7">
        <v>128547875.64389999</v>
      </c>
      <c r="M192" s="7">
        <v>135260203.52969998</v>
      </c>
      <c r="N192" s="7">
        <v>139868667.94240001</v>
      </c>
      <c r="O192" s="30">
        <f t="shared" si="2"/>
        <v>1536148080.8078001</v>
      </c>
    </row>
    <row r="193" spans="1:15" ht="15" thickBot="1" x14ac:dyDescent="0.4">
      <c r="A193" s="54"/>
      <c r="B193" s="7" t="s">
        <v>247</v>
      </c>
      <c r="C193" s="7">
        <v>170952485.48890001</v>
      </c>
      <c r="D193" s="7">
        <v>167394447.10600001</v>
      </c>
      <c r="E193" s="7">
        <v>169585709.60029998</v>
      </c>
      <c r="F193" s="7">
        <v>167267488.17810002</v>
      </c>
      <c r="G193" s="7">
        <v>178632333.09390002</v>
      </c>
      <c r="H193" s="7">
        <v>175932748.1322</v>
      </c>
      <c r="I193" s="7">
        <v>191052413.39409998</v>
      </c>
      <c r="J193" s="7">
        <v>181179002.727</v>
      </c>
      <c r="K193" s="7">
        <v>189219198.153</v>
      </c>
      <c r="L193" s="7">
        <v>181312550.30550003</v>
      </c>
      <c r="M193" s="7">
        <v>189704278.81720001</v>
      </c>
      <c r="N193" s="7">
        <v>197705178.52430001</v>
      </c>
      <c r="O193" s="30">
        <f t="shared" si="2"/>
        <v>2159937833.5204997</v>
      </c>
    </row>
    <row r="194" spans="1:15" ht="15" thickBot="1" x14ac:dyDescent="0.4">
      <c r="A194" s="54"/>
      <c r="B194" s="7" t="s">
        <v>248</v>
      </c>
      <c r="C194" s="7">
        <v>157892699.4235</v>
      </c>
      <c r="D194" s="7">
        <v>155065073.90369999</v>
      </c>
      <c r="E194" s="7">
        <v>156900288.10510001</v>
      </c>
      <c r="F194" s="7">
        <v>154699205.63099998</v>
      </c>
      <c r="G194" s="7">
        <v>165089385.74809998</v>
      </c>
      <c r="H194" s="7">
        <v>162712651.90369999</v>
      </c>
      <c r="I194" s="7">
        <v>176289462.01769999</v>
      </c>
      <c r="J194" s="7">
        <v>167199378.03749999</v>
      </c>
      <c r="K194" s="7">
        <v>175573221.06529999</v>
      </c>
      <c r="L194" s="7">
        <v>167246909.0975</v>
      </c>
      <c r="M194" s="7">
        <v>175657757.2967</v>
      </c>
      <c r="N194" s="7">
        <v>182393117.96309999</v>
      </c>
      <c r="O194" s="30">
        <f t="shared" si="2"/>
        <v>1996719150.1928999</v>
      </c>
    </row>
    <row r="195" spans="1:15" ht="15" thickBot="1" x14ac:dyDescent="0.4">
      <c r="A195" s="54"/>
      <c r="B195" s="7" t="s">
        <v>249</v>
      </c>
      <c r="C195" s="7">
        <v>161138276.02720001</v>
      </c>
      <c r="D195" s="7">
        <v>158136891.6392</v>
      </c>
      <c r="E195" s="7">
        <v>160056352.39039999</v>
      </c>
      <c r="F195" s="7">
        <v>157823928.81660002</v>
      </c>
      <c r="G195" s="7">
        <v>168454949.52600002</v>
      </c>
      <c r="H195" s="7">
        <v>166001832.4508</v>
      </c>
      <c r="I195" s="7">
        <v>179954029.48589998</v>
      </c>
      <c r="J195" s="7">
        <v>170669052.50890002</v>
      </c>
      <c r="K195" s="7">
        <v>178976448.8479</v>
      </c>
      <c r="L195" s="7">
        <v>170737422.03300002</v>
      </c>
      <c r="M195" s="7">
        <v>179155192.2586</v>
      </c>
      <c r="N195" s="7">
        <v>186195579.99169999</v>
      </c>
      <c r="O195" s="30">
        <f t="shared" si="2"/>
        <v>2037299955.9761996</v>
      </c>
    </row>
    <row r="196" spans="1:15" ht="15" thickBot="1" x14ac:dyDescent="0.4">
      <c r="A196" s="54"/>
      <c r="B196" s="7" t="s">
        <v>250</v>
      </c>
      <c r="C196" s="7">
        <v>167724390.94980001</v>
      </c>
      <c r="D196" s="7">
        <v>164036074.4912</v>
      </c>
      <c r="E196" s="7">
        <v>166309034.47889999</v>
      </c>
      <c r="F196" s="7">
        <v>164109080.28130001</v>
      </c>
      <c r="G196" s="7">
        <v>175288277.22690001</v>
      </c>
      <c r="H196" s="7">
        <v>172514277.57249999</v>
      </c>
      <c r="I196" s="7">
        <v>187574517.51130003</v>
      </c>
      <c r="J196" s="7">
        <v>177903664.38429999</v>
      </c>
      <c r="K196" s="7">
        <v>185366710.7798</v>
      </c>
      <c r="L196" s="7">
        <v>178037500.39310002</v>
      </c>
      <c r="M196" s="7">
        <v>185966440.51230001</v>
      </c>
      <c r="N196" s="7">
        <v>194034217.30689999</v>
      </c>
      <c r="O196" s="30">
        <f t="shared" si="2"/>
        <v>2118864185.8882999</v>
      </c>
    </row>
    <row r="197" spans="1:15" ht="15" thickBot="1" x14ac:dyDescent="0.4">
      <c r="A197" s="54"/>
      <c r="B197" s="7" t="s">
        <v>251</v>
      </c>
      <c r="C197" s="7">
        <v>158286347.76039997</v>
      </c>
      <c r="D197" s="7">
        <v>154934687.324</v>
      </c>
      <c r="E197" s="7">
        <v>157054731.01159999</v>
      </c>
      <c r="F197" s="7">
        <v>154994370.95950001</v>
      </c>
      <c r="G197" s="7">
        <v>165503194.99830002</v>
      </c>
      <c r="H197" s="7">
        <v>162867648.29429999</v>
      </c>
      <c r="I197" s="7">
        <v>177010933.68380001</v>
      </c>
      <c r="J197" s="7">
        <v>167911671.97049999</v>
      </c>
      <c r="K197" s="7">
        <v>175210079.09930003</v>
      </c>
      <c r="L197" s="7">
        <v>167996601.7931</v>
      </c>
      <c r="M197" s="7">
        <v>175651771.59490001</v>
      </c>
      <c r="N197" s="7">
        <v>183038532.66839999</v>
      </c>
      <c r="O197" s="30">
        <f t="shared" ref="O197:O260" si="3">SUM(C197:N197)</f>
        <v>2000460571.1581004</v>
      </c>
    </row>
    <row r="198" spans="1:15" ht="15" thickBot="1" x14ac:dyDescent="0.4">
      <c r="A198" s="54"/>
      <c r="B198" s="7" t="s">
        <v>252</v>
      </c>
      <c r="C198" s="7">
        <v>149545773.88159999</v>
      </c>
      <c r="D198" s="7">
        <v>146519822.09920001</v>
      </c>
      <c r="E198" s="7">
        <v>148490643.53549999</v>
      </c>
      <c r="F198" s="7">
        <v>146555558.50569999</v>
      </c>
      <c r="G198" s="7">
        <v>156441072.85480002</v>
      </c>
      <c r="H198" s="7">
        <v>153940659.67590001</v>
      </c>
      <c r="I198" s="7">
        <v>167220323.64270002</v>
      </c>
      <c r="J198" s="7">
        <v>158650012.32750002</v>
      </c>
      <c r="K198" s="7">
        <v>165825512.1471</v>
      </c>
      <c r="L198" s="7">
        <v>158688684.2236</v>
      </c>
      <c r="M198" s="7">
        <v>166111269.9822</v>
      </c>
      <c r="N198" s="7">
        <v>172850323.9262</v>
      </c>
      <c r="O198" s="30">
        <f t="shared" si="3"/>
        <v>1890839656.8019998</v>
      </c>
    </row>
    <row r="199" spans="1:15" ht="15" thickBot="1" x14ac:dyDescent="0.4">
      <c r="A199" s="54"/>
      <c r="B199" s="7" t="s">
        <v>253</v>
      </c>
      <c r="C199" s="7">
        <v>168957643.40779999</v>
      </c>
      <c r="D199" s="7">
        <v>165764384.93700001</v>
      </c>
      <c r="E199" s="7">
        <v>167763011.0361</v>
      </c>
      <c r="F199" s="7">
        <v>165389922.8204</v>
      </c>
      <c r="G199" s="7">
        <v>176560866.33350003</v>
      </c>
      <c r="H199" s="7">
        <v>174036229.2649</v>
      </c>
      <c r="I199" s="7">
        <v>188657961.95699996</v>
      </c>
      <c r="J199" s="7">
        <v>178896922.0555</v>
      </c>
      <c r="K199" s="7">
        <v>187525444.15200001</v>
      </c>
      <c r="L199" s="7">
        <v>178999775.167</v>
      </c>
      <c r="M199" s="7">
        <v>187775287.59419999</v>
      </c>
      <c r="N199" s="7">
        <v>195273562.70480001</v>
      </c>
      <c r="O199" s="30">
        <f t="shared" si="3"/>
        <v>2135601011.4302001</v>
      </c>
    </row>
    <row r="200" spans="1:15" ht="15" thickBot="1" x14ac:dyDescent="0.4">
      <c r="A200" s="54"/>
      <c r="B200" s="7" t="s">
        <v>254</v>
      </c>
      <c r="C200" s="7">
        <v>139737719.82709998</v>
      </c>
      <c r="D200" s="7">
        <v>136812407.50400001</v>
      </c>
      <c r="E200" s="7">
        <v>138760386.63170001</v>
      </c>
      <c r="F200" s="7">
        <v>137041979.39089999</v>
      </c>
      <c r="G200" s="7">
        <v>146275153.09560001</v>
      </c>
      <c r="H200" s="7">
        <v>143794970.42820001</v>
      </c>
      <c r="I200" s="7">
        <v>156379857.9571</v>
      </c>
      <c r="J200" s="7">
        <v>148410711.90060002</v>
      </c>
      <c r="K200" s="7">
        <v>154886236.64669999</v>
      </c>
      <c r="L200" s="7">
        <v>148415838.89160001</v>
      </c>
      <c r="M200" s="7">
        <v>155179069.51719999</v>
      </c>
      <c r="N200" s="7">
        <v>161514844.19159999</v>
      </c>
      <c r="O200" s="30">
        <f t="shared" si="3"/>
        <v>1767209175.9823</v>
      </c>
    </row>
    <row r="201" spans="1:15" ht="15" thickBot="1" x14ac:dyDescent="0.4">
      <c r="A201" s="54"/>
      <c r="B201" s="7" t="s">
        <v>255</v>
      </c>
      <c r="C201" s="7">
        <v>146106322.36300001</v>
      </c>
      <c r="D201" s="7">
        <v>143370709.54479998</v>
      </c>
      <c r="E201" s="7">
        <v>145194267.44580001</v>
      </c>
      <c r="F201" s="7">
        <v>143261879.33740002</v>
      </c>
      <c r="G201" s="7">
        <v>152873282.58860001</v>
      </c>
      <c r="H201" s="7">
        <v>150506507.84959999</v>
      </c>
      <c r="I201" s="7">
        <v>163278362.8928</v>
      </c>
      <c r="J201" s="7">
        <v>154911533.20630002</v>
      </c>
      <c r="K201" s="7">
        <v>162382826.70359999</v>
      </c>
      <c r="L201" s="7">
        <v>154920758.73340002</v>
      </c>
      <c r="M201" s="7">
        <v>162495748.5864</v>
      </c>
      <c r="N201" s="7">
        <v>168781822.4619</v>
      </c>
      <c r="O201" s="30">
        <f t="shared" si="3"/>
        <v>1848084021.7136002</v>
      </c>
    </row>
    <row r="202" spans="1:15" ht="15" thickBot="1" x14ac:dyDescent="0.4">
      <c r="A202" s="54"/>
      <c r="B202" s="7" t="s">
        <v>256</v>
      </c>
      <c r="C202" s="7">
        <v>135049452.20780003</v>
      </c>
      <c r="D202" s="7">
        <v>132778451.1609</v>
      </c>
      <c r="E202" s="7">
        <v>134384529.24399999</v>
      </c>
      <c r="F202" s="7">
        <v>132595503.51229998</v>
      </c>
      <c r="G202" s="7">
        <v>141409065.8942</v>
      </c>
      <c r="H202" s="7">
        <v>139239328.12799999</v>
      </c>
      <c r="I202" s="7">
        <v>150864228.50709999</v>
      </c>
      <c r="J202" s="7">
        <v>143165011.79560003</v>
      </c>
      <c r="K202" s="7">
        <v>150592430.0704</v>
      </c>
      <c r="L202" s="7">
        <v>143112074.72469997</v>
      </c>
      <c r="M202" s="7">
        <v>150471944.85229999</v>
      </c>
      <c r="N202" s="7">
        <v>155874424.82709998</v>
      </c>
      <c r="O202" s="30">
        <f t="shared" si="3"/>
        <v>1709536444.9243999</v>
      </c>
    </row>
    <row r="203" spans="1:15" ht="15" thickBot="1" x14ac:dyDescent="0.4">
      <c r="A203" s="54"/>
      <c r="B203" s="7" t="s">
        <v>257</v>
      </c>
      <c r="C203" s="7">
        <v>131934979.45750001</v>
      </c>
      <c r="D203" s="7">
        <v>129673763.84099999</v>
      </c>
      <c r="E203" s="7">
        <v>131284694.14830001</v>
      </c>
      <c r="F203" s="7">
        <v>129570843.79770002</v>
      </c>
      <c r="G203" s="7">
        <v>138181202.83319998</v>
      </c>
      <c r="H203" s="7">
        <v>136006888.32780001</v>
      </c>
      <c r="I203" s="7">
        <v>147434132.45569998</v>
      </c>
      <c r="J203" s="7">
        <v>139926448.63940001</v>
      </c>
      <c r="K203" s="7">
        <v>147084542.27290002</v>
      </c>
      <c r="L203" s="7">
        <v>139864396.86309999</v>
      </c>
      <c r="M203" s="7">
        <v>146981544.40990001</v>
      </c>
      <c r="N203" s="7">
        <v>152283050.76069999</v>
      </c>
      <c r="O203" s="30">
        <f t="shared" si="3"/>
        <v>1670226487.8072002</v>
      </c>
    </row>
    <row r="204" spans="1:15" ht="15" thickBot="1" x14ac:dyDescent="0.4">
      <c r="A204" s="54"/>
      <c r="B204" s="7" t="s">
        <v>258</v>
      </c>
      <c r="C204" s="7">
        <v>142995862.1891</v>
      </c>
      <c r="D204" s="7">
        <v>140465424.60699999</v>
      </c>
      <c r="E204" s="7">
        <v>142187140.6286</v>
      </c>
      <c r="F204" s="7">
        <v>140273682.89429998</v>
      </c>
      <c r="G204" s="7">
        <v>149647399.4756</v>
      </c>
      <c r="H204" s="7">
        <v>147373004.6886</v>
      </c>
      <c r="I204" s="7">
        <v>159745068.31909999</v>
      </c>
      <c r="J204" s="7">
        <v>151563906.83719999</v>
      </c>
      <c r="K204" s="7">
        <v>159180903.6564</v>
      </c>
      <c r="L204" s="7">
        <v>151550481.72910002</v>
      </c>
      <c r="M204" s="7">
        <v>159176972.5652</v>
      </c>
      <c r="N204" s="7">
        <v>165123503.85800001</v>
      </c>
      <c r="O204" s="30">
        <f t="shared" si="3"/>
        <v>1809283351.4482002</v>
      </c>
    </row>
    <row r="205" spans="1:15" ht="15" thickBot="1" x14ac:dyDescent="0.4">
      <c r="A205" s="54"/>
      <c r="B205" s="7" t="s">
        <v>259</v>
      </c>
      <c r="C205" s="7">
        <v>118088660.7712</v>
      </c>
      <c r="D205" s="7">
        <v>116103286.2603</v>
      </c>
      <c r="E205" s="7">
        <v>117608934.7666</v>
      </c>
      <c r="F205" s="7">
        <v>116162537.8373</v>
      </c>
      <c r="G205" s="7">
        <v>123828183.12459999</v>
      </c>
      <c r="H205" s="7">
        <v>121748797.6318</v>
      </c>
      <c r="I205" s="7">
        <v>132056656.66610001</v>
      </c>
      <c r="J205" s="7">
        <v>125393809.71650001</v>
      </c>
      <c r="K205" s="7">
        <v>131847603.5122</v>
      </c>
      <c r="L205" s="7">
        <v>125275127.36339998</v>
      </c>
      <c r="M205" s="7">
        <v>131662644.58270001</v>
      </c>
      <c r="N205" s="7">
        <v>136231424.98710001</v>
      </c>
      <c r="O205" s="30">
        <f t="shared" si="3"/>
        <v>1496007667.2198</v>
      </c>
    </row>
    <row r="206" spans="1:15" ht="15" thickBot="1" x14ac:dyDescent="0.4">
      <c r="A206" s="54"/>
      <c r="B206" s="7" t="s">
        <v>260</v>
      </c>
      <c r="C206" s="7">
        <v>148950977.8531</v>
      </c>
      <c r="D206" s="7">
        <v>146325514.3624</v>
      </c>
      <c r="E206" s="7">
        <v>148079620.0314</v>
      </c>
      <c r="F206" s="7">
        <v>146044350.02999997</v>
      </c>
      <c r="G206" s="7">
        <v>155820177.19749999</v>
      </c>
      <c r="H206" s="7">
        <v>153516668.87099999</v>
      </c>
      <c r="I206" s="7">
        <v>166345711.0898</v>
      </c>
      <c r="J206" s="7">
        <v>157800517.8303</v>
      </c>
      <c r="K206" s="7">
        <v>165770528.69299999</v>
      </c>
      <c r="L206" s="7">
        <v>157809811.8646</v>
      </c>
      <c r="M206" s="7">
        <v>165785618.90530002</v>
      </c>
      <c r="N206" s="7">
        <v>172018444.79040003</v>
      </c>
      <c r="O206" s="30">
        <f t="shared" si="3"/>
        <v>1884267941.5187998</v>
      </c>
    </row>
    <row r="207" spans="1:15" ht="15" thickBot="1" x14ac:dyDescent="0.4">
      <c r="A207" s="54"/>
      <c r="B207" s="7" t="s">
        <v>261</v>
      </c>
      <c r="C207" s="7">
        <v>153352010.28830001</v>
      </c>
      <c r="D207" s="7">
        <v>150069064.99239999</v>
      </c>
      <c r="E207" s="7">
        <v>152167743.02580002</v>
      </c>
      <c r="F207" s="7">
        <v>150211194.99680001</v>
      </c>
      <c r="G207" s="7">
        <v>160388617.09990001</v>
      </c>
      <c r="H207" s="7">
        <v>157772220.92019999</v>
      </c>
      <c r="I207" s="7">
        <v>171547239.9003</v>
      </c>
      <c r="J207" s="7">
        <v>162749898.69890001</v>
      </c>
      <c r="K207" s="7">
        <v>169734533.63690001</v>
      </c>
      <c r="L207" s="7">
        <v>162816698.57249999</v>
      </c>
      <c r="M207" s="7">
        <v>170167354.4675</v>
      </c>
      <c r="N207" s="7">
        <v>177329138.14610001</v>
      </c>
      <c r="O207" s="30">
        <f t="shared" si="3"/>
        <v>1938305714.7455997</v>
      </c>
    </row>
    <row r="208" spans="1:15" ht="15" thickBot="1" x14ac:dyDescent="0.4">
      <c r="A208" s="54"/>
      <c r="B208" s="7" t="s">
        <v>262</v>
      </c>
      <c r="C208" s="7">
        <v>202437675.07189998</v>
      </c>
      <c r="D208" s="7">
        <v>198292908.05080003</v>
      </c>
      <c r="E208" s="7">
        <v>200701454.54759997</v>
      </c>
      <c r="F208" s="7">
        <v>197763430.27289999</v>
      </c>
      <c r="G208" s="7">
        <v>211269260.14480001</v>
      </c>
      <c r="H208" s="7">
        <v>208373913.9061</v>
      </c>
      <c r="I208" s="7">
        <v>225996996.74989998</v>
      </c>
      <c r="J208" s="7">
        <v>214201344.14539999</v>
      </c>
      <c r="K208" s="7">
        <v>223929013.5846</v>
      </c>
      <c r="L208" s="7">
        <v>214460855.71529999</v>
      </c>
      <c r="M208" s="7">
        <v>224572621.40649998</v>
      </c>
      <c r="N208" s="7">
        <v>234190186.20359999</v>
      </c>
      <c r="O208" s="30">
        <f t="shared" si="3"/>
        <v>2556189659.7993999</v>
      </c>
    </row>
    <row r="209" spans="1:15" ht="15" thickBot="1" x14ac:dyDescent="0.4">
      <c r="A209" s="54"/>
      <c r="B209" s="7" t="s">
        <v>263</v>
      </c>
      <c r="C209" s="7">
        <v>162016635.14489999</v>
      </c>
      <c r="D209" s="7">
        <v>159088638.82969999</v>
      </c>
      <c r="E209" s="7">
        <v>160965155.1557</v>
      </c>
      <c r="F209" s="7">
        <v>158689649.45809999</v>
      </c>
      <c r="G209" s="7">
        <v>169364438.50400001</v>
      </c>
      <c r="H209" s="7">
        <v>166950393.6541</v>
      </c>
      <c r="I209" s="7">
        <v>180879463.9091</v>
      </c>
      <c r="J209" s="7">
        <v>171538280.57960001</v>
      </c>
      <c r="K209" s="7">
        <v>180083233.28549999</v>
      </c>
      <c r="L209" s="7">
        <v>171603941.1857</v>
      </c>
      <c r="M209" s="7">
        <v>180204701.5307</v>
      </c>
      <c r="N209" s="7">
        <v>187180545.95370001</v>
      </c>
      <c r="O209" s="30">
        <f t="shared" si="3"/>
        <v>2048565077.1908</v>
      </c>
    </row>
    <row r="210" spans="1:15" ht="15" thickBot="1" x14ac:dyDescent="0.4">
      <c r="A210" s="54"/>
      <c r="B210" s="7" t="s">
        <v>264</v>
      </c>
      <c r="C210" s="7">
        <v>129538533.9567</v>
      </c>
      <c r="D210" s="7">
        <v>127498821.2264</v>
      </c>
      <c r="E210" s="7">
        <v>128996657.6436</v>
      </c>
      <c r="F210" s="7">
        <v>127279166.86920001</v>
      </c>
      <c r="G210" s="7">
        <v>135695122.85069999</v>
      </c>
      <c r="H210" s="7">
        <v>133623451.7418</v>
      </c>
      <c r="I210" s="7">
        <v>144676983.42539999</v>
      </c>
      <c r="J210" s="7">
        <v>137310523.62979999</v>
      </c>
      <c r="K210" s="7">
        <v>144715476.38789999</v>
      </c>
      <c r="L210" s="7">
        <v>137226623.2588</v>
      </c>
      <c r="M210" s="7">
        <v>144478850.90059999</v>
      </c>
      <c r="N210" s="7">
        <v>149441277.6415</v>
      </c>
      <c r="O210" s="30">
        <f t="shared" si="3"/>
        <v>1640481489.5323999</v>
      </c>
    </row>
    <row r="211" spans="1:15" ht="15" thickBot="1" x14ac:dyDescent="0.4">
      <c r="A211" s="54"/>
      <c r="B211" s="7" t="s">
        <v>265</v>
      </c>
      <c r="C211" s="7">
        <v>151841121.80719998</v>
      </c>
      <c r="D211" s="7">
        <v>149283980.77020001</v>
      </c>
      <c r="E211" s="7">
        <v>150991322.37799999</v>
      </c>
      <c r="F211" s="7">
        <v>148864050.23680001</v>
      </c>
      <c r="G211" s="7">
        <v>158814681.1656</v>
      </c>
      <c r="H211" s="7">
        <v>156553824.20139998</v>
      </c>
      <c r="I211" s="7">
        <v>169486114.9964</v>
      </c>
      <c r="J211" s="7">
        <v>160760959.1649</v>
      </c>
      <c r="K211" s="7">
        <v>169145159.76500002</v>
      </c>
      <c r="L211" s="7">
        <v>160773344.87009999</v>
      </c>
      <c r="M211" s="7">
        <v>169090816.05590001</v>
      </c>
      <c r="N211" s="7">
        <v>175322788.86989999</v>
      </c>
      <c r="O211" s="30">
        <f t="shared" si="3"/>
        <v>1920928164.2814004</v>
      </c>
    </row>
    <row r="212" spans="1:15" ht="15" thickBot="1" x14ac:dyDescent="0.4">
      <c r="A212" s="54"/>
      <c r="B212" s="7" t="s">
        <v>266</v>
      </c>
      <c r="C212" s="7">
        <v>187952829.7543</v>
      </c>
      <c r="D212" s="7">
        <v>184516786.57889998</v>
      </c>
      <c r="E212" s="7">
        <v>186585791.59599999</v>
      </c>
      <c r="F212" s="7">
        <v>183806822.37300003</v>
      </c>
      <c r="G212" s="7">
        <v>196249662.38910002</v>
      </c>
      <c r="H212" s="7">
        <v>193662090.4005</v>
      </c>
      <c r="I212" s="7">
        <v>209678980.56130004</v>
      </c>
      <c r="J212" s="7">
        <v>198755044.8026</v>
      </c>
      <c r="K212" s="7">
        <v>208637599.41249999</v>
      </c>
      <c r="L212" s="7">
        <v>198926183.50229999</v>
      </c>
      <c r="M212" s="7">
        <v>208906650.89070001</v>
      </c>
      <c r="N212" s="7">
        <v>217244439.4386</v>
      </c>
      <c r="O212" s="30">
        <f t="shared" si="3"/>
        <v>2374922881.6998</v>
      </c>
    </row>
    <row r="213" spans="1:15" ht="15" thickBot="1" x14ac:dyDescent="0.4">
      <c r="A213" s="54"/>
      <c r="B213" s="7" t="s">
        <v>267</v>
      </c>
      <c r="C213" s="7">
        <v>151307448.93189999</v>
      </c>
      <c r="D213" s="7">
        <v>148077881.0837</v>
      </c>
      <c r="E213" s="7">
        <v>150154108.24699998</v>
      </c>
      <c r="F213" s="7">
        <v>148233418.743</v>
      </c>
      <c r="G213" s="7">
        <v>158269094.7536</v>
      </c>
      <c r="H213" s="7">
        <v>155672990.55680001</v>
      </c>
      <c r="I213" s="7">
        <v>169269621.30909997</v>
      </c>
      <c r="J213" s="7">
        <v>160596665.97689998</v>
      </c>
      <c r="K213" s="7">
        <v>167504141.5043</v>
      </c>
      <c r="L213" s="7">
        <v>160654226.91529998</v>
      </c>
      <c r="M213" s="7">
        <v>167916166.81400001</v>
      </c>
      <c r="N213" s="7">
        <v>174954306.8048</v>
      </c>
      <c r="O213" s="30">
        <f t="shared" si="3"/>
        <v>1912610071.6403999</v>
      </c>
    </row>
    <row r="214" spans="1:15" ht="15" thickBot="1" x14ac:dyDescent="0.4">
      <c r="A214" s="55"/>
      <c r="B214" s="31" t="s">
        <v>268</v>
      </c>
      <c r="C214" s="31">
        <v>145157557.86590001</v>
      </c>
      <c r="D214" s="31">
        <v>142057379.9138</v>
      </c>
      <c r="E214" s="31">
        <v>144083092.6022</v>
      </c>
      <c r="F214" s="31">
        <v>142279218.2274</v>
      </c>
      <c r="G214" s="31">
        <v>151894074.00370002</v>
      </c>
      <c r="H214" s="31">
        <v>149343543.5126</v>
      </c>
      <c r="I214" s="31">
        <v>162435875.53330001</v>
      </c>
      <c r="J214" s="31">
        <v>154137959.82789999</v>
      </c>
      <c r="K214" s="31">
        <v>160747206.25389999</v>
      </c>
      <c r="L214" s="31">
        <v>154169891.50040001</v>
      </c>
      <c r="M214" s="31">
        <v>161118103.07539999</v>
      </c>
      <c r="N214" s="31">
        <v>167822403.02250001</v>
      </c>
      <c r="O214" s="30">
        <f t="shared" si="3"/>
        <v>1835246305.3390002</v>
      </c>
    </row>
    <row r="215" spans="1:15" ht="15" thickBot="1" x14ac:dyDescent="0.4">
      <c r="A215" s="53" t="s">
        <v>30</v>
      </c>
      <c r="B215" s="29" t="s">
        <v>269</v>
      </c>
      <c r="C215" s="29">
        <v>159881159.53839999</v>
      </c>
      <c r="D215" s="29">
        <v>154994709.00600001</v>
      </c>
      <c r="E215" s="29">
        <v>157224999.0905</v>
      </c>
      <c r="F215" s="29">
        <v>155441666.15719998</v>
      </c>
      <c r="G215" s="29">
        <v>165431789.12809998</v>
      </c>
      <c r="H215" s="29">
        <v>163637516.48180002</v>
      </c>
      <c r="I215" s="29">
        <v>178273371.26690003</v>
      </c>
      <c r="J215" s="29">
        <v>169512102.7879</v>
      </c>
      <c r="K215" s="29">
        <v>176065206.792</v>
      </c>
      <c r="L215" s="29">
        <v>169037208.43079999</v>
      </c>
      <c r="M215" s="29">
        <v>177010902.74389997</v>
      </c>
      <c r="N215" s="29">
        <v>187988270.2595</v>
      </c>
      <c r="O215" s="30">
        <f t="shared" si="3"/>
        <v>2014498901.6830001</v>
      </c>
    </row>
    <row r="216" spans="1:15" ht="15" thickBot="1" x14ac:dyDescent="0.4">
      <c r="A216" s="54"/>
      <c r="B216" s="7" t="s">
        <v>270</v>
      </c>
      <c r="C216" s="7">
        <v>152029399.653</v>
      </c>
      <c r="D216" s="7">
        <v>147719872.44440001</v>
      </c>
      <c r="E216" s="7">
        <v>149663295.3116</v>
      </c>
      <c r="F216" s="7">
        <v>147901692.68020001</v>
      </c>
      <c r="G216" s="7">
        <v>157292826.76569998</v>
      </c>
      <c r="H216" s="7">
        <v>155758789.62779999</v>
      </c>
      <c r="I216" s="7">
        <v>169322346.95130002</v>
      </c>
      <c r="J216" s="7">
        <v>161029783.88279998</v>
      </c>
      <c r="K216" s="7">
        <v>168071638.9052</v>
      </c>
      <c r="L216" s="7">
        <v>160491369.2525</v>
      </c>
      <c r="M216" s="7">
        <v>168684886.19479999</v>
      </c>
      <c r="N216" s="7">
        <v>178728969.24919999</v>
      </c>
      <c r="O216" s="30">
        <f t="shared" si="3"/>
        <v>1916694870.9184999</v>
      </c>
    </row>
    <row r="217" spans="1:15" ht="15" thickBot="1" x14ac:dyDescent="0.4">
      <c r="A217" s="54"/>
      <c r="B217" s="7" t="s">
        <v>271</v>
      </c>
      <c r="C217" s="7">
        <v>153136895.7559</v>
      </c>
      <c r="D217" s="7">
        <v>148761045.13750002</v>
      </c>
      <c r="E217" s="7">
        <v>150736733.27040002</v>
      </c>
      <c r="F217" s="7">
        <v>148967662.7008</v>
      </c>
      <c r="G217" s="7">
        <v>158440706.28599998</v>
      </c>
      <c r="H217" s="7">
        <v>156877411.8971</v>
      </c>
      <c r="I217" s="7">
        <v>170576610.22729999</v>
      </c>
      <c r="J217" s="7">
        <v>162217517.8536</v>
      </c>
      <c r="K217" s="7">
        <v>169222341.13270003</v>
      </c>
      <c r="L217" s="7">
        <v>161686999.9788</v>
      </c>
      <c r="M217" s="7">
        <v>169872160.20250002</v>
      </c>
      <c r="N217" s="7">
        <v>180029461.43040001</v>
      </c>
      <c r="O217" s="30">
        <f t="shared" si="3"/>
        <v>1930525545.8730001</v>
      </c>
    </row>
    <row r="218" spans="1:15" ht="15" thickBot="1" x14ac:dyDescent="0.4">
      <c r="A218" s="54"/>
      <c r="B218" s="7" t="s">
        <v>30</v>
      </c>
      <c r="C218" s="7">
        <v>146790378.65919998</v>
      </c>
      <c r="D218" s="7">
        <v>142433578.12549999</v>
      </c>
      <c r="E218" s="7">
        <v>144420984.9355</v>
      </c>
      <c r="F218" s="7">
        <v>142800310.44589999</v>
      </c>
      <c r="G218" s="7">
        <v>151865810.19490001</v>
      </c>
      <c r="H218" s="7">
        <v>150291509.90219998</v>
      </c>
      <c r="I218" s="7">
        <v>163587750.78670001</v>
      </c>
      <c r="J218" s="7">
        <v>155619932.87889999</v>
      </c>
      <c r="K218" s="7">
        <v>162071691.76019999</v>
      </c>
      <c r="L218" s="7">
        <v>155069653.95609999</v>
      </c>
      <c r="M218" s="7">
        <v>162759465.0284</v>
      </c>
      <c r="N218" s="7">
        <v>172709818.66039997</v>
      </c>
      <c r="O218" s="30">
        <f t="shared" si="3"/>
        <v>1850420885.3338997</v>
      </c>
    </row>
    <row r="219" spans="1:15" ht="15" thickBot="1" x14ac:dyDescent="0.4">
      <c r="A219" s="54"/>
      <c r="B219" s="7" t="s">
        <v>272</v>
      </c>
      <c r="C219" s="7">
        <v>147530230.69780001</v>
      </c>
      <c r="D219" s="7">
        <v>143370828.98100001</v>
      </c>
      <c r="E219" s="7">
        <v>145248153.90040001</v>
      </c>
      <c r="F219" s="7">
        <v>143551789.27769998</v>
      </c>
      <c r="G219" s="7">
        <v>152630605.6223</v>
      </c>
      <c r="H219" s="7">
        <v>151156378.7802</v>
      </c>
      <c r="I219" s="7">
        <v>164292611.3572</v>
      </c>
      <c r="J219" s="7">
        <v>156273635.55439997</v>
      </c>
      <c r="K219" s="7">
        <v>163213017.51319999</v>
      </c>
      <c r="L219" s="7">
        <v>155711565.16510001</v>
      </c>
      <c r="M219" s="7">
        <v>163759498.19460002</v>
      </c>
      <c r="N219" s="7">
        <v>173489661.58950001</v>
      </c>
      <c r="O219" s="30">
        <f t="shared" si="3"/>
        <v>1860227976.6334002</v>
      </c>
    </row>
    <row r="220" spans="1:15" ht="15" thickBot="1" x14ac:dyDescent="0.4">
      <c r="A220" s="54"/>
      <c r="B220" s="7" t="s">
        <v>273</v>
      </c>
      <c r="C220" s="7">
        <v>151568781.1717</v>
      </c>
      <c r="D220" s="7">
        <v>146983114.03240001</v>
      </c>
      <c r="E220" s="7">
        <v>149078530.28599998</v>
      </c>
      <c r="F220" s="7">
        <v>147408876.04969999</v>
      </c>
      <c r="G220" s="7">
        <v>156817968.78220001</v>
      </c>
      <c r="H220" s="7">
        <v>155145788.7739</v>
      </c>
      <c r="I220" s="7">
        <v>168967860.45929998</v>
      </c>
      <c r="J220" s="7">
        <v>160711403.8628</v>
      </c>
      <c r="K220" s="7">
        <v>167124832.62459999</v>
      </c>
      <c r="L220" s="7">
        <v>160191150.86840001</v>
      </c>
      <c r="M220" s="7">
        <v>167931116.30610001</v>
      </c>
      <c r="N220" s="7">
        <v>178299840.6512</v>
      </c>
      <c r="O220" s="30">
        <f t="shared" si="3"/>
        <v>1910229263.8683002</v>
      </c>
    </row>
    <row r="221" spans="1:15" ht="15" thickBot="1" x14ac:dyDescent="0.4">
      <c r="A221" s="54"/>
      <c r="B221" s="7" t="s">
        <v>274</v>
      </c>
      <c r="C221" s="7">
        <v>177773719.86829996</v>
      </c>
      <c r="D221" s="7">
        <v>172541018.20039999</v>
      </c>
      <c r="E221" s="7">
        <v>174897593.77959999</v>
      </c>
      <c r="F221" s="7">
        <v>172781463.81009999</v>
      </c>
      <c r="G221" s="7">
        <v>183970674.3003</v>
      </c>
      <c r="H221" s="7">
        <v>182062652.31569999</v>
      </c>
      <c r="I221" s="7">
        <v>198137889.49870002</v>
      </c>
      <c r="J221" s="7">
        <v>188281637.45269999</v>
      </c>
      <c r="K221" s="7">
        <v>195773853.15969998</v>
      </c>
      <c r="L221" s="7">
        <v>187883111.37470001</v>
      </c>
      <c r="M221" s="7">
        <v>196813126.83950001</v>
      </c>
      <c r="N221" s="7">
        <v>208731981.68650001</v>
      </c>
      <c r="O221" s="30">
        <f t="shared" si="3"/>
        <v>2239648722.2861996</v>
      </c>
    </row>
    <row r="222" spans="1:15" ht="15" thickBot="1" x14ac:dyDescent="0.4">
      <c r="A222" s="54"/>
      <c r="B222" s="7" t="s">
        <v>275</v>
      </c>
      <c r="C222" s="7">
        <v>157065269.90459999</v>
      </c>
      <c r="D222" s="7">
        <v>152353955.6435</v>
      </c>
      <c r="E222" s="7">
        <v>154498666.67300001</v>
      </c>
      <c r="F222" s="7">
        <v>152732418.9849</v>
      </c>
      <c r="G222" s="7">
        <v>162513166.96559998</v>
      </c>
      <c r="H222" s="7">
        <v>160796501.8822</v>
      </c>
      <c r="I222" s="7">
        <v>175080735.41259998</v>
      </c>
      <c r="J222" s="7">
        <v>166488441.88519999</v>
      </c>
      <c r="K222" s="7">
        <v>173149489.17320001</v>
      </c>
      <c r="L222" s="7">
        <v>165993010.19250003</v>
      </c>
      <c r="M222" s="7">
        <v>173997739.16329998</v>
      </c>
      <c r="N222" s="7">
        <v>184679280.73679999</v>
      </c>
      <c r="O222" s="30">
        <f t="shared" si="3"/>
        <v>1979348676.6173999</v>
      </c>
    </row>
    <row r="223" spans="1:15" ht="15" thickBot="1" x14ac:dyDescent="0.4">
      <c r="A223" s="54"/>
      <c r="B223" s="7" t="s">
        <v>276</v>
      </c>
      <c r="C223" s="7">
        <v>142787691.92770001</v>
      </c>
      <c r="D223" s="7">
        <v>138614966.53710002</v>
      </c>
      <c r="E223" s="7">
        <v>140516057.5546</v>
      </c>
      <c r="F223" s="7">
        <v>138938645.65759999</v>
      </c>
      <c r="G223" s="7">
        <v>147717638.86789998</v>
      </c>
      <c r="H223" s="7">
        <v>146221548.83649999</v>
      </c>
      <c r="I223" s="7">
        <v>159085240.67729998</v>
      </c>
      <c r="J223" s="7">
        <v>151359416.60879999</v>
      </c>
      <c r="K223" s="7">
        <v>157827092.87359998</v>
      </c>
      <c r="L223" s="7">
        <v>150784525.40419999</v>
      </c>
      <c r="M223" s="7">
        <v>158420831.23190001</v>
      </c>
      <c r="N223" s="7">
        <v>168030079.43669999</v>
      </c>
      <c r="O223" s="30">
        <f t="shared" si="3"/>
        <v>1800303735.6139002</v>
      </c>
    </row>
    <row r="224" spans="1:15" ht="15" thickBot="1" x14ac:dyDescent="0.4">
      <c r="A224" s="54"/>
      <c r="B224" s="7" t="s">
        <v>277</v>
      </c>
      <c r="C224" s="7">
        <v>195658694.85539997</v>
      </c>
      <c r="D224" s="7">
        <v>189512242.42950001</v>
      </c>
      <c r="E224" s="7">
        <v>192304198.55830002</v>
      </c>
      <c r="F224" s="7">
        <v>190021454.80920002</v>
      </c>
      <c r="G224" s="7">
        <v>202506477.83560002</v>
      </c>
      <c r="H224" s="7">
        <v>200203830.2651</v>
      </c>
      <c r="I224" s="7">
        <v>218306426.34300002</v>
      </c>
      <c r="J224" s="7">
        <v>207371421.93939999</v>
      </c>
      <c r="K224" s="7">
        <v>214599067.5203</v>
      </c>
      <c r="L224" s="7">
        <v>207089313.25550005</v>
      </c>
      <c r="M224" s="7">
        <v>216121082.76590002</v>
      </c>
      <c r="N224" s="7">
        <v>229675770.94480002</v>
      </c>
      <c r="O224" s="30">
        <f t="shared" si="3"/>
        <v>2463369981.5219998</v>
      </c>
    </row>
    <row r="225" spans="1:15" ht="15" thickBot="1" x14ac:dyDescent="0.4">
      <c r="A225" s="54"/>
      <c r="B225" s="7" t="s">
        <v>278</v>
      </c>
      <c r="C225" s="7">
        <v>153640791.53299999</v>
      </c>
      <c r="D225" s="7">
        <v>149121516.92950001</v>
      </c>
      <c r="E225" s="7">
        <v>151173561.70319998</v>
      </c>
      <c r="F225" s="7">
        <v>149434219.39950001</v>
      </c>
      <c r="G225" s="7">
        <v>158963929.14500001</v>
      </c>
      <c r="H225" s="7">
        <v>157331277.54660001</v>
      </c>
      <c r="I225" s="7">
        <v>171209616.10520002</v>
      </c>
      <c r="J225" s="7">
        <v>162823399.3761</v>
      </c>
      <c r="K225" s="7">
        <v>169571313.80159998</v>
      </c>
      <c r="L225" s="7">
        <v>162304470.83590001</v>
      </c>
      <c r="M225" s="7">
        <v>170315420.19410002</v>
      </c>
      <c r="N225" s="7">
        <v>180662838.5948</v>
      </c>
      <c r="O225" s="30">
        <f t="shared" si="3"/>
        <v>1936552355.1645002</v>
      </c>
    </row>
    <row r="226" spans="1:15" ht="15" thickBot="1" x14ac:dyDescent="0.4">
      <c r="A226" s="54"/>
      <c r="B226" s="7" t="s">
        <v>279</v>
      </c>
      <c r="C226" s="7">
        <v>169712732.35519999</v>
      </c>
      <c r="D226" s="7">
        <v>164767674.18290001</v>
      </c>
      <c r="E226" s="7">
        <v>166995656.96539998</v>
      </c>
      <c r="F226" s="7">
        <v>164990950.4244</v>
      </c>
      <c r="G226" s="7">
        <v>175617395.3344</v>
      </c>
      <c r="H226" s="7">
        <v>173825772.5336</v>
      </c>
      <c r="I226" s="7">
        <v>189116030.2965</v>
      </c>
      <c r="J226" s="7">
        <v>179749435.43950003</v>
      </c>
      <c r="K226" s="7">
        <v>187097629.15970001</v>
      </c>
      <c r="L226" s="7">
        <v>179307208.002</v>
      </c>
      <c r="M226" s="7">
        <v>188004479.0869</v>
      </c>
      <c r="N226" s="7">
        <v>199338046.5675</v>
      </c>
      <c r="O226" s="30">
        <f t="shared" si="3"/>
        <v>2138523010.348</v>
      </c>
    </row>
    <row r="227" spans="1:15" ht="15" thickBot="1" x14ac:dyDescent="0.4">
      <c r="A227" s="55"/>
      <c r="B227" s="31" t="s">
        <v>280</v>
      </c>
      <c r="C227" s="31">
        <v>185561788.0226</v>
      </c>
      <c r="D227" s="31">
        <v>180111044.74090001</v>
      </c>
      <c r="E227" s="31">
        <v>182559257.0002</v>
      </c>
      <c r="F227" s="31">
        <v>180317965.47140002</v>
      </c>
      <c r="G227" s="31">
        <v>192040633.99959999</v>
      </c>
      <c r="H227" s="31">
        <v>190049779.63459998</v>
      </c>
      <c r="I227" s="31">
        <v>206821347.81219998</v>
      </c>
      <c r="J227" s="31">
        <v>196490354.04380003</v>
      </c>
      <c r="K227" s="31">
        <v>204248612.2128</v>
      </c>
      <c r="L227" s="31">
        <v>196129822.79930001</v>
      </c>
      <c r="M227" s="31">
        <v>205374781.34609997</v>
      </c>
      <c r="N227" s="31">
        <v>217785840.75259998</v>
      </c>
      <c r="O227" s="30">
        <f t="shared" si="3"/>
        <v>2337491227.8361001</v>
      </c>
    </row>
    <row r="228" spans="1:15" ht="15" thickBot="1" x14ac:dyDescent="0.4">
      <c r="A228" s="53" t="s">
        <v>31</v>
      </c>
      <c r="B228" s="29" t="s">
        <v>281</v>
      </c>
      <c r="C228" s="29">
        <v>197566765.81220001</v>
      </c>
      <c r="D228" s="29">
        <v>192927567.77270001</v>
      </c>
      <c r="E228" s="29">
        <v>196692192.07179999</v>
      </c>
      <c r="F228" s="29">
        <v>193221005.03549999</v>
      </c>
      <c r="G228" s="29">
        <v>203919477.45120001</v>
      </c>
      <c r="H228" s="29">
        <v>203700508.10589999</v>
      </c>
      <c r="I228" s="29">
        <v>221956569.86809999</v>
      </c>
      <c r="J228" s="29">
        <v>206962421.7396</v>
      </c>
      <c r="K228" s="29">
        <v>218184366.7374</v>
      </c>
      <c r="L228" s="29">
        <v>207815307.09490001</v>
      </c>
      <c r="M228" s="29">
        <v>218275325.12909999</v>
      </c>
      <c r="N228" s="29">
        <v>230624667.27500001</v>
      </c>
      <c r="O228" s="30">
        <f t="shared" si="3"/>
        <v>2491846174.0934</v>
      </c>
    </row>
    <row r="229" spans="1:15" ht="15" thickBot="1" x14ac:dyDescent="0.4">
      <c r="A229" s="54"/>
      <c r="B229" s="7" t="s">
        <v>282</v>
      </c>
      <c r="C229" s="7">
        <v>194159886.79370001</v>
      </c>
      <c r="D229" s="7">
        <v>190756678.67899999</v>
      </c>
      <c r="E229" s="7">
        <v>193857616.4215</v>
      </c>
      <c r="F229" s="7">
        <v>190116581.41130003</v>
      </c>
      <c r="G229" s="7">
        <v>200374900.52109998</v>
      </c>
      <c r="H229" s="7">
        <v>200758862.1155</v>
      </c>
      <c r="I229" s="7">
        <v>217529609.60419998</v>
      </c>
      <c r="J229" s="7">
        <v>202709749.04399997</v>
      </c>
      <c r="K229" s="7">
        <v>216237372.28149998</v>
      </c>
      <c r="L229" s="7">
        <v>203467712.23010004</v>
      </c>
      <c r="M229" s="7">
        <v>215505209.81989998</v>
      </c>
      <c r="N229" s="7">
        <v>226247317.65490001</v>
      </c>
      <c r="O229" s="30">
        <f t="shared" si="3"/>
        <v>2451721496.5767002</v>
      </c>
    </row>
    <row r="230" spans="1:15" ht="15" thickBot="1" x14ac:dyDescent="0.4">
      <c r="A230" s="54"/>
      <c r="B230" s="7" t="s">
        <v>283</v>
      </c>
      <c r="C230" s="7">
        <v>128084591.76069999</v>
      </c>
      <c r="D230" s="7">
        <v>125901176.77810001</v>
      </c>
      <c r="E230" s="7">
        <v>128552411.27290002</v>
      </c>
      <c r="F230" s="7">
        <v>126115415.41350003</v>
      </c>
      <c r="G230" s="7">
        <v>131882680.3159</v>
      </c>
      <c r="H230" s="7">
        <v>132671751.51369999</v>
      </c>
      <c r="I230" s="7">
        <v>144200725.56890002</v>
      </c>
      <c r="J230" s="7">
        <v>133415242.3448</v>
      </c>
      <c r="K230" s="7">
        <v>143377050.005</v>
      </c>
      <c r="L230" s="7">
        <v>133909654.6091</v>
      </c>
      <c r="M230" s="7">
        <v>142320121.8603</v>
      </c>
      <c r="N230" s="7">
        <v>149683549.90150002</v>
      </c>
      <c r="O230" s="30">
        <f t="shared" si="3"/>
        <v>1620114371.3444002</v>
      </c>
    </row>
    <row r="231" spans="1:15" ht="15" thickBot="1" x14ac:dyDescent="0.4">
      <c r="A231" s="54"/>
      <c r="B231" s="7" t="s">
        <v>284</v>
      </c>
      <c r="C231" s="7">
        <v>131930654.44770001</v>
      </c>
      <c r="D231" s="7">
        <v>129681213.91850001</v>
      </c>
      <c r="E231" s="7">
        <v>132355907.95469999</v>
      </c>
      <c r="F231" s="7">
        <v>129841577.90420002</v>
      </c>
      <c r="G231" s="7">
        <v>135869370.15039998</v>
      </c>
      <c r="H231" s="7">
        <v>136637329.55860001</v>
      </c>
      <c r="I231" s="7">
        <v>148466259.75150001</v>
      </c>
      <c r="J231" s="7">
        <v>137445803.38519999</v>
      </c>
      <c r="K231" s="7">
        <v>147625725.94029999</v>
      </c>
      <c r="L231" s="7">
        <v>137955211.28259999</v>
      </c>
      <c r="M231" s="7">
        <v>146584281.55599999</v>
      </c>
      <c r="N231" s="7">
        <v>154138295.6401</v>
      </c>
      <c r="O231" s="30">
        <f t="shared" si="3"/>
        <v>1668531631.4897997</v>
      </c>
    </row>
    <row r="232" spans="1:15" ht="15" thickBot="1" x14ac:dyDescent="0.4">
      <c r="A232" s="54"/>
      <c r="B232" s="7" t="s">
        <v>285</v>
      </c>
      <c r="C232" s="7">
        <v>155478558.59369999</v>
      </c>
      <c r="D232" s="7">
        <v>152334645.0979</v>
      </c>
      <c r="E232" s="7">
        <v>155420630.6672</v>
      </c>
      <c r="F232" s="7">
        <v>152573678.58880001</v>
      </c>
      <c r="G232" s="7">
        <v>160283744.05340001</v>
      </c>
      <c r="H232" s="7">
        <v>160679214.5749</v>
      </c>
      <c r="I232" s="7">
        <v>174852411.1857</v>
      </c>
      <c r="J232" s="7">
        <v>162407402.45069999</v>
      </c>
      <c r="K232" s="7">
        <v>172882405.0138</v>
      </c>
      <c r="L232" s="7">
        <v>163042610.9711</v>
      </c>
      <c r="M232" s="7">
        <v>172272737.56380001</v>
      </c>
      <c r="N232" s="7">
        <v>181592481.19459999</v>
      </c>
      <c r="O232" s="30">
        <f t="shared" si="3"/>
        <v>1963820519.9556003</v>
      </c>
    </row>
    <row r="233" spans="1:15" ht="15" thickBot="1" x14ac:dyDescent="0.4">
      <c r="A233" s="54"/>
      <c r="B233" s="7" t="s">
        <v>286</v>
      </c>
      <c r="C233" s="7">
        <v>134173106.54239999</v>
      </c>
      <c r="D233" s="7">
        <v>131863143.18360001</v>
      </c>
      <c r="E233" s="7">
        <v>134563541.62079999</v>
      </c>
      <c r="F233" s="7">
        <v>132010451.00989999</v>
      </c>
      <c r="G233" s="7">
        <v>138194060.68900001</v>
      </c>
      <c r="H233" s="7">
        <v>138938782.15670002</v>
      </c>
      <c r="I233" s="7">
        <v>150965416.37709999</v>
      </c>
      <c r="J233" s="7">
        <v>139808591.8752</v>
      </c>
      <c r="K233" s="7">
        <v>150068942.1128</v>
      </c>
      <c r="L233" s="7">
        <v>140328270.14500001</v>
      </c>
      <c r="M233" s="7">
        <v>149051666.3978</v>
      </c>
      <c r="N233" s="7">
        <v>156743709.0492</v>
      </c>
      <c r="O233" s="30">
        <f t="shared" si="3"/>
        <v>1696709681.1595001</v>
      </c>
    </row>
    <row r="234" spans="1:15" ht="15" thickBot="1" x14ac:dyDescent="0.4">
      <c r="A234" s="54"/>
      <c r="B234" s="7" t="s">
        <v>287</v>
      </c>
      <c r="C234" s="7">
        <v>132380354.79979999</v>
      </c>
      <c r="D234" s="7">
        <v>129778485.18449999</v>
      </c>
      <c r="E234" s="7">
        <v>132644130.07980001</v>
      </c>
      <c r="F234" s="7">
        <v>130219808.59999999</v>
      </c>
      <c r="G234" s="7">
        <v>136339356.78189999</v>
      </c>
      <c r="H234" s="7">
        <v>136933816.9686</v>
      </c>
      <c r="I234" s="7">
        <v>149154855.0124</v>
      </c>
      <c r="J234" s="7">
        <v>138116835.0185</v>
      </c>
      <c r="K234" s="7">
        <v>147590722.63880002</v>
      </c>
      <c r="L234" s="7">
        <v>138651895.704</v>
      </c>
      <c r="M234" s="7">
        <v>146788038.48719999</v>
      </c>
      <c r="N234" s="7">
        <v>154785425.398</v>
      </c>
      <c r="O234" s="30">
        <f t="shared" si="3"/>
        <v>1673383724.6735001</v>
      </c>
    </row>
    <row r="235" spans="1:15" ht="15" thickBot="1" x14ac:dyDescent="0.4">
      <c r="A235" s="54"/>
      <c r="B235" s="7" t="s">
        <v>288</v>
      </c>
      <c r="C235" s="7">
        <v>152530301.08930001</v>
      </c>
      <c r="D235" s="7">
        <v>149293888.1812</v>
      </c>
      <c r="E235" s="7">
        <v>152440028.4303</v>
      </c>
      <c r="F235" s="7">
        <v>149693480.82849997</v>
      </c>
      <c r="G235" s="7">
        <v>157229282.36950001</v>
      </c>
      <c r="H235" s="7">
        <v>157569929.9061</v>
      </c>
      <c r="I235" s="7">
        <v>171661420.45479998</v>
      </c>
      <c r="J235" s="7">
        <v>159400648.49160001</v>
      </c>
      <c r="K235" s="7">
        <v>169404740.3594</v>
      </c>
      <c r="L235" s="7">
        <v>160034284.16820002</v>
      </c>
      <c r="M235" s="7">
        <v>168881577.65630001</v>
      </c>
      <c r="N235" s="7">
        <v>178230047.32800001</v>
      </c>
      <c r="O235" s="30">
        <f t="shared" si="3"/>
        <v>1926369629.2632003</v>
      </c>
    </row>
    <row r="236" spans="1:15" ht="15" thickBot="1" x14ac:dyDescent="0.4">
      <c r="A236" s="54"/>
      <c r="B236" s="7" t="s">
        <v>289</v>
      </c>
      <c r="C236" s="7">
        <v>168077005.05420002</v>
      </c>
      <c r="D236" s="7">
        <v>164506828.78939998</v>
      </c>
      <c r="E236" s="7">
        <v>167784309.76160002</v>
      </c>
      <c r="F236" s="7">
        <v>164744374.40220001</v>
      </c>
      <c r="G236" s="7">
        <v>173345180.47149998</v>
      </c>
      <c r="H236" s="7">
        <v>173567309.7608</v>
      </c>
      <c r="I236" s="7">
        <v>188940558.27649999</v>
      </c>
      <c r="J236" s="7">
        <v>175731891.36849999</v>
      </c>
      <c r="K236" s="7">
        <v>186475739.97459999</v>
      </c>
      <c r="L236" s="7">
        <v>176430779.37860003</v>
      </c>
      <c r="M236" s="7">
        <v>186061133.7446</v>
      </c>
      <c r="N236" s="7">
        <v>196261687.4034</v>
      </c>
      <c r="O236" s="30">
        <f t="shared" si="3"/>
        <v>2121926798.3859003</v>
      </c>
    </row>
    <row r="237" spans="1:15" ht="15" thickBot="1" x14ac:dyDescent="0.4">
      <c r="A237" s="54"/>
      <c r="B237" s="7" t="s">
        <v>290</v>
      </c>
      <c r="C237" s="7">
        <v>123322106.74640001</v>
      </c>
      <c r="D237" s="7">
        <v>120981736.63929999</v>
      </c>
      <c r="E237" s="7">
        <v>123734256.74499999</v>
      </c>
      <c r="F237" s="7">
        <v>121461615.18749999</v>
      </c>
      <c r="G237" s="7">
        <v>126948721.78049999</v>
      </c>
      <c r="H237" s="7">
        <v>127645495.4595</v>
      </c>
      <c r="I237" s="7">
        <v>139050290.27450001</v>
      </c>
      <c r="J237" s="7">
        <v>128562631.6524</v>
      </c>
      <c r="K237" s="7">
        <v>137747758.87029999</v>
      </c>
      <c r="L237" s="7">
        <v>129055025.67769998</v>
      </c>
      <c r="M237" s="7">
        <v>136835746.61559999</v>
      </c>
      <c r="N237" s="7">
        <v>144254782.81959999</v>
      </c>
      <c r="O237" s="30">
        <f t="shared" si="3"/>
        <v>1559600168.4683003</v>
      </c>
    </row>
    <row r="238" spans="1:15" ht="15" thickBot="1" x14ac:dyDescent="0.4">
      <c r="A238" s="54"/>
      <c r="B238" s="7" t="s">
        <v>291</v>
      </c>
      <c r="C238" s="7">
        <v>212350920.39230001</v>
      </c>
      <c r="D238" s="7">
        <v>208176283.75420001</v>
      </c>
      <c r="E238" s="7">
        <v>211638867.2229</v>
      </c>
      <c r="F238" s="7">
        <v>207663991.22130001</v>
      </c>
      <c r="G238" s="7">
        <v>219236189.09399998</v>
      </c>
      <c r="H238" s="7">
        <v>219292488.73430002</v>
      </c>
      <c r="I238" s="7">
        <v>237957523.65270001</v>
      </c>
      <c r="J238" s="7">
        <v>222039492.21650001</v>
      </c>
      <c r="K238" s="7">
        <v>235624364.37739998</v>
      </c>
      <c r="L238" s="7">
        <v>222900214.78099996</v>
      </c>
      <c r="M238" s="7">
        <v>235281046.75239998</v>
      </c>
      <c r="N238" s="7">
        <v>247485462.19800001</v>
      </c>
      <c r="O238" s="30">
        <f t="shared" si="3"/>
        <v>2679646844.3969998</v>
      </c>
    </row>
    <row r="239" spans="1:15" ht="15" thickBot="1" x14ac:dyDescent="0.4">
      <c r="A239" s="54"/>
      <c r="B239" s="7" t="s">
        <v>292</v>
      </c>
      <c r="C239" s="7">
        <v>217514756.00219998</v>
      </c>
      <c r="D239" s="7">
        <v>213052048.10519999</v>
      </c>
      <c r="E239" s="7">
        <v>216655012.33140001</v>
      </c>
      <c r="F239" s="7">
        <v>212633608.77630001</v>
      </c>
      <c r="G239" s="7">
        <v>224591058.352</v>
      </c>
      <c r="H239" s="7">
        <v>224520066.8238</v>
      </c>
      <c r="I239" s="7">
        <v>243794386.2051</v>
      </c>
      <c r="J239" s="7">
        <v>227566606.52849999</v>
      </c>
      <c r="K239" s="7">
        <v>241021111.7335</v>
      </c>
      <c r="L239" s="7">
        <v>228461289.12510002</v>
      </c>
      <c r="M239" s="7">
        <v>240835664.87099999</v>
      </c>
      <c r="N239" s="7">
        <v>253539577.72299999</v>
      </c>
      <c r="O239" s="30">
        <f t="shared" si="3"/>
        <v>2744185186.5771003</v>
      </c>
    </row>
    <row r="240" spans="1:15" ht="15" thickBot="1" x14ac:dyDescent="0.4">
      <c r="A240" s="54"/>
      <c r="B240" s="7" t="s">
        <v>293</v>
      </c>
      <c r="C240" s="7">
        <v>168150651.9601</v>
      </c>
      <c r="D240" s="7">
        <v>164381345.88870001</v>
      </c>
      <c r="E240" s="7">
        <v>167767308.7572</v>
      </c>
      <c r="F240" s="7">
        <v>164782748.46669999</v>
      </c>
      <c r="G240" s="7">
        <v>173423726.37670001</v>
      </c>
      <c r="H240" s="7">
        <v>173547278.52169999</v>
      </c>
      <c r="I240" s="7">
        <v>189131211.77790001</v>
      </c>
      <c r="J240" s="7">
        <v>175923734.19370002</v>
      </c>
      <c r="K240" s="7">
        <v>186251851.27900001</v>
      </c>
      <c r="L240" s="7">
        <v>176636627.79420003</v>
      </c>
      <c r="M240" s="7">
        <v>185973552.44840002</v>
      </c>
      <c r="N240" s="7">
        <v>196419463.48030001</v>
      </c>
      <c r="O240" s="30">
        <f t="shared" si="3"/>
        <v>2122389500.9446001</v>
      </c>
    </row>
    <row r="241" spans="1:15" ht="15" thickBot="1" x14ac:dyDescent="0.4">
      <c r="A241" s="54"/>
      <c r="B241" s="7" t="s">
        <v>294</v>
      </c>
      <c r="C241" s="7">
        <v>160063735.97779998</v>
      </c>
      <c r="D241" s="7">
        <v>156441673.34369999</v>
      </c>
      <c r="E241" s="7">
        <v>159773714.5695</v>
      </c>
      <c r="F241" s="7">
        <v>156949342.85510001</v>
      </c>
      <c r="G241" s="7">
        <v>165041027.17930001</v>
      </c>
      <c r="H241" s="7">
        <v>165213145.14719999</v>
      </c>
      <c r="I241" s="7">
        <v>180157660.36829996</v>
      </c>
      <c r="J241" s="7">
        <v>167444006.65459999</v>
      </c>
      <c r="K241" s="7">
        <v>177331363.023</v>
      </c>
      <c r="L241" s="7">
        <v>168124786.29039997</v>
      </c>
      <c r="M241" s="7">
        <v>177014722.93349999</v>
      </c>
      <c r="N241" s="7">
        <v>187049619.09259999</v>
      </c>
      <c r="O241" s="30">
        <f t="shared" si="3"/>
        <v>2020604797.4349999</v>
      </c>
    </row>
    <row r="242" spans="1:15" ht="15" thickBot="1" x14ac:dyDescent="0.4">
      <c r="A242" s="54"/>
      <c r="B242" s="7" t="s">
        <v>295</v>
      </c>
      <c r="C242" s="7">
        <v>170880004.89600003</v>
      </c>
      <c r="D242" s="7">
        <v>166315730.66409999</v>
      </c>
      <c r="E242" s="7">
        <v>170126804.2428</v>
      </c>
      <c r="F242" s="7">
        <v>167302331.39410001</v>
      </c>
      <c r="G242" s="7">
        <v>176261216.55140001</v>
      </c>
      <c r="H242" s="7">
        <v>175998603.14310002</v>
      </c>
      <c r="I242" s="7">
        <v>192570264.87779999</v>
      </c>
      <c r="J242" s="7">
        <v>179217547.60210001</v>
      </c>
      <c r="K242" s="7">
        <v>188112811.48469996</v>
      </c>
      <c r="L242" s="7">
        <v>179992951.1433</v>
      </c>
      <c r="M242" s="7">
        <v>188359746.74610001</v>
      </c>
      <c r="N242" s="7">
        <v>199854784.6345</v>
      </c>
      <c r="O242" s="30">
        <f t="shared" si="3"/>
        <v>2154992797.3799996</v>
      </c>
    </row>
    <row r="243" spans="1:15" ht="15" thickBot="1" x14ac:dyDescent="0.4">
      <c r="A243" s="54"/>
      <c r="B243" s="7" t="s">
        <v>296</v>
      </c>
      <c r="C243" s="7">
        <v>154534783.32189998</v>
      </c>
      <c r="D243" s="7">
        <v>151277973.03420001</v>
      </c>
      <c r="E243" s="7">
        <v>154428688.5467</v>
      </c>
      <c r="F243" s="7">
        <v>151637809.31209999</v>
      </c>
      <c r="G243" s="7">
        <v>159306900.08939999</v>
      </c>
      <c r="H243" s="7">
        <v>159643497.64649999</v>
      </c>
      <c r="I243" s="7">
        <v>173876803.87509999</v>
      </c>
      <c r="J243" s="7">
        <v>161493166.24180001</v>
      </c>
      <c r="K243" s="7">
        <v>171640674.39039999</v>
      </c>
      <c r="L243" s="7">
        <v>162133645.71070001</v>
      </c>
      <c r="M243" s="7">
        <v>171115948.61559999</v>
      </c>
      <c r="N243" s="7">
        <v>180546628.72160003</v>
      </c>
      <c r="O243" s="30">
        <f t="shared" si="3"/>
        <v>1951636519.506</v>
      </c>
    </row>
    <row r="244" spans="1:15" ht="15" thickBot="1" x14ac:dyDescent="0.4">
      <c r="A244" s="54"/>
      <c r="B244" s="7" t="s">
        <v>297</v>
      </c>
      <c r="C244" s="7">
        <v>128607704.39750001</v>
      </c>
      <c r="D244" s="7">
        <v>126287002.3134</v>
      </c>
      <c r="E244" s="7">
        <v>129011481.88790001</v>
      </c>
      <c r="F244" s="7">
        <v>126600836.09130001</v>
      </c>
      <c r="G244" s="7">
        <v>132426350.61089998</v>
      </c>
      <c r="H244" s="7">
        <v>133148889.68270001</v>
      </c>
      <c r="I244" s="7">
        <v>144851556.45300001</v>
      </c>
      <c r="J244" s="7">
        <v>134037802.8335</v>
      </c>
      <c r="K244" s="7">
        <v>143756985.48479998</v>
      </c>
      <c r="L244" s="7">
        <v>134543150.4799</v>
      </c>
      <c r="M244" s="7">
        <v>142790360.22530001</v>
      </c>
      <c r="N244" s="7">
        <v>150336446.96070001</v>
      </c>
      <c r="O244" s="30">
        <f t="shared" si="3"/>
        <v>1626398567.4209001</v>
      </c>
    </row>
    <row r="245" spans="1:15" ht="15" thickBot="1" x14ac:dyDescent="0.4">
      <c r="A245" s="55"/>
      <c r="B245" s="31" t="s">
        <v>298</v>
      </c>
      <c r="C245" s="31">
        <v>155076606.91350001</v>
      </c>
      <c r="D245" s="31">
        <v>151346535.0923</v>
      </c>
      <c r="E245" s="31">
        <v>154753873.26859999</v>
      </c>
      <c r="F245" s="31">
        <v>152085416.5679</v>
      </c>
      <c r="G245" s="31">
        <v>159873707.98300001</v>
      </c>
      <c r="H245" s="31">
        <v>159977133.1191</v>
      </c>
      <c r="I245" s="31">
        <v>174733247.19320005</v>
      </c>
      <c r="J245" s="31">
        <v>162329846.24270001</v>
      </c>
      <c r="K245" s="31">
        <v>171523470.72029999</v>
      </c>
      <c r="L245" s="31">
        <v>163004605.61199999</v>
      </c>
      <c r="M245" s="31">
        <v>171319848.05610001</v>
      </c>
      <c r="N245" s="31">
        <v>181344140.22909999</v>
      </c>
      <c r="O245" s="30">
        <f t="shared" si="3"/>
        <v>1957368430.9978001</v>
      </c>
    </row>
    <row r="246" spans="1:15" ht="15" thickBot="1" x14ac:dyDescent="0.4">
      <c r="A246" s="53" t="s">
        <v>32</v>
      </c>
      <c r="B246" s="29" t="s">
        <v>299</v>
      </c>
      <c r="C246" s="29">
        <v>187216539.81229997</v>
      </c>
      <c r="D246" s="29">
        <v>183047698.19619998</v>
      </c>
      <c r="E246" s="29">
        <v>184931454.84029996</v>
      </c>
      <c r="F246" s="29">
        <v>181293301.99840003</v>
      </c>
      <c r="G246" s="29">
        <v>194097138.80220002</v>
      </c>
      <c r="H246" s="29">
        <v>193544289.14539999</v>
      </c>
      <c r="I246" s="29">
        <v>208966875.53820002</v>
      </c>
      <c r="J246" s="29">
        <v>196767625.08770001</v>
      </c>
      <c r="K246" s="29">
        <v>206139257.31099999</v>
      </c>
      <c r="L246" s="29">
        <v>198033934.0099</v>
      </c>
      <c r="M246" s="29">
        <v>206744615.35239998</v>
      </c>
      <c r="N246" s="29">
        <v>216741305.89859998</v>
      </c>
      <c r="O246" s="30">
        <f t="shared" si="3"/>
        <v>2357524035.9926</v>
      </c>
    </row>
    <row r="247" spans="1:15" ht="15" thickBot="1" x14ac:dyDescent="0.4">
      <c r="A247" s="54"/>
      <c r="B247" s="7" t="s">
        <v>300</v>
      </c>
      <c r="C247" s="7">
        <v>141683658.9427</v>
      </c>
      <c r="D247" s="7">
        <v>138371419.78830001</v>
      </c>
      <c r="E247" s="7">
        <v>139936527.8847</v>
      </c>
      <c r="F247" s="7">
        <v>137192388.41389999</v>
      </c>
      <c r="G247" s="7">
        <v>146898561.54899999</v>
      </c>
      <c r="H247" s="7">
        <v>146632831.62</v>
      </c>
      <c r="I247" s="7">
        <v>158426671.45629999</v>
      </c>
      <c r="J247" s="7">
        <v>149007073.51390001</v>
      </c>
      <c r="K247" s="7">
        <v>155955511.74379998</v>
      </c>
      <c r="L247" s="7">
        <v>150090656.12889999</v>
      </c>
      <c r="M247" s="7">
        <v>156326049.00599998</v>
      </c>
      <c r="N247" s="7">
        <v>163974882.24079999</v>
      </c>
      <c r="O247" s="30">
        <f t="shared" si="3"/>
        <v>1784496232.2883</v>
      </c>
    </row>
    <row r="248" spans="1:15" ht="15" thickBot="1" x14ac:dyDescent="0.4">
      <c r="A248" s="54"/>
      <c r="B248" s="7" t="s">
        <v>301</v>
      </c>
      <c r="C248" s="7">
        <v>132675009.2906</v>
      </c>
      <c r="D248" s="7">
        <v>129147090.2351</v>
      </c>
      <c r="E248" s="7">
        <v>130859446.5882</v>
      </c>
      <c r="F248" s="7">
        <v>128402860.80419999</v>
      </c>
      <c r="G248" s="7">
        <v>137564649.4673</v>
      </c>
      <c r="H248" s="7">
        <v>137164626.06200001</v>
      </c>
      <c r="I248" s="7">
        <v>148639451.84890002</v>
      </c>
      <c r="J248" s="7">
        <v>139780879.78060001</v>
      </c>
      <c r="K248" s="7">
        <v>145432512.15490001</v>
      </c>
      <c r="L248" s="7">
        <v>140855013.96619999</v>
      </c>
      <c r="M248" s="7">
        <v>146021344.38799998</v>
      </c>
      <c r="N248" s="7">
        <v>153676155.8556</v>
      </c>
      <c r="O248" s="30">
        <f t="shared" si="3"/>
        <v>1670219040.4416003</v>
      </c>
    </row>
    <row r="249" spans="1:15" ht="15" thickBot="1" x14ac:dyDescent="0.4">
      <c r="A249" s="54"/>
      <c r="B249" s="7" t="s">
        <v>302</v>
      </c>
      <c r="C249" s="7">
        <v>139299772.72310001</v>
      </c>
      <c r="D249" s="7">
        <v>136008383.43059999</v>
      </c>
      <c r="E249" s="7">
        <v>137569911.16100001</v>
      </c>
      <c r="F249" s="7">
        <v>134879473.67609999</v>
      </c>
      <c r="G249" s="7">
        <v>144427734.92030001</v>
      </c>
      <c r="H249" s="7">
        <v>144165130.48640001</v>
      </c>
      <c r="I249" s="7">
        <v>155793842.2491</v>
      </c>
      <c r="J249" s="7">
        <v>146520463.71060002</v>
      </c>
      <c r="K249" s="7">
        <v>153291107.1063</v>
      </c>
      <c r="L249" s="7">
        <v>147596143.45950001</v>
      </c>
      <c r="M249" s="7">
        <v>153665846.1207</v>
      </c>
      <c r="N249" s="7">
        <v>161221071.7978</v>
      </c>
      <c r="O249" s="30">
        <f t="shared" si="3"/>
        <v>1754438880.8415003</v>
      </c>
    </row>
    <row r="250" spans="1:15" ht="15" thickBot="1" x14ac:dyDescent="0.4">
      <c r="A250" s="54"/>
      <c r="B250" s="7" t="s">
        <v>303</v>
      </c>
      <c r="C250" s="7">
        <v>147598633.44</v>
      </c>
      <c r="D250" s="7">
        <v>144126090.34799999</v>
      </c>
      <c r="E250" s="7">
        <v>145759360.67129999</v>
      </c>
      <c r="F250" s="7">
        <v>142913171.47639999</v>
      </c>
      <c r="G250" s="7">
        <v>153030465.91229999</v>
      </c>
      <c r="H250" s="7">
        <v>152703112.5555</v>
      </c>
      <c r="I250" s="7">
        <v>165019126.40799999</v>
      </c>
      <c r="J250" s="7">
        <v>155239845.6823</v>
      </c>
      <c r="K250" s="7">
        <v>162399026.73299998</v>
      </c>
      <c r="L250" s="7">
        <v>156350564.57550001</v>
      </c>
      <c r="M250" s="7">
        <v>162833768.88910002</v>
      </c>
      <c r="N250" s="7">
        <v>170847491.4982</v>
      </c>
      <c r="O250" s="30">
        <f t="shared" si="3"/>
        <v>1858820658.1896</v>
      </c>
    </row>
    <row r="251" spans="1:15" ht="15" thickBot="1" x14ac:dyDescent="0.4">
      <c r="A251" s="54"/>
      <c r="B251" s="7" t="s">
        <v>304</v>
      </c>
      <c r="C251" s="7">
        <v>150790637.91800001</v>
      </c>
      <c r="D251" s="7">
        <v>147302006.59599999</v>
      </c>
      <c r="E251" s="7">
        <v>148933612.16970003</v>
      </c>
      <c r="F251" s="7">
        <v>146012117.26539999</v>
      </c>
      <c r="G251" s="7">
        <v>156338751.00060001</v>
      </c>
      <c r="H251" s="7">
        <v>156013081.9853</v>
      </c>
      <c r="I251" s="7">
        <v>168537948.41870001</v>
      </c>
      <c r="J251" s="7">
        <v>158562540.98030001</v>
      </c>
      <c r="K251" s="7">
        <v>165984892.4707</v>
      </c>
      <c r="L251" s="7">
        <v>159683021.5781</v>
      </c>
      <c r="M251" s="7">
        <v>166405876.97920001</v>
      </c>
      <c r="N251" s="7">
        <v>174530488.63</v>
      </c>
      <c r="O251" s="30">
        <f t="shared" si="3"/>
        <v>1899094975.9920001</v>
      </c>
    </row>
    <row r="252" spans="1:15" ht="15" thickBot="1" x14ac:dyDescent="0.4">
      <c r="A252" s="54"/>
      <c r="B252" s="7" t="s">
        <v>305</v>
      </c>
      <c r="C252" s="7">
        <v>124252236.72350001</v>
      </c>
      <c r="D252" s="7">
        <v>121360698.21920002</v>
      </c>
      <c r="E252" s="7">
        <v>122753168.1337</v>
      </c>
      <c r="F252" s="7">
        <v>120324629.13729998</v>
      </c>
      <c r="G252" s="7">
        <v>128828423.90970001</v>
      </c>
      <c r="H252" s="7">
        <v>128718639.32160001</v>
      </c>
      <c r="I252" s="7">
        <v>139027197.12600002</v>
      </c>
      <c r="J252" s="7">
        <v>130669070.7121</v>
      </c>
      <c r="K252" s="7">
        <v>136886701.40830001</v>
      </c>
      <c r="L252" s="7">
        <v>131676268.25300001</v>
      </c>
      <c r="M252" s="7">
        <v>137103575.23519999</v>
      </c>
      <c r="N252" s="7">
        <v>143740253.61059999</v>
      </c>
      <c r="O252" s="30">
        <f t="shared" si="3"/>
        <v>1565340861.7902</v>
      </c>
    </row>
    <row r="253" spans="1:15" ht="15" thickBot="1" x14ac:dyDescent="0.4">
      <c r="A253" s="54"/>
      <c r="B253" s="7" t="s">
        <v>306</v>
      </c>
      <c r="C253" s="7">
        <v>151366226.40919998</v>
      </c>
      <c r="D253" s="7">
        <v>147569122.1336</v>
      </c>
      <c r="E253" s="7">
        <v>149367266.85280001</v>
      </c>
      <c r="F253" s="7">
        <v>146519997.6178</v>
      </c>
      <c r="G253" s="7">
        <v>156938714.53310001</v>
      </c>
      <c r="H253" s="7">
        <v>156461736.79570001</v>
      </c>
      <c r="I253" s="7">
        <v>169340762.7832</v>
      </c>
      <c r="J253" s="7">
        <v>159338774.752</v>
      </c>
      <c r="K253" s="7">
        <v>166160100.14860001</v>
      </c>
      <c r="L253" s="7">
        <v>160482201.56099999</v>
      </c>
      <c r="M253" s="7">
        <v>166788651.12439999</v>
      </c>
      <c r="N253" s="7">
        <v>175306538.0316</v>
      </c>
      <c r="O253" s="30">
        <f t="shared" si="3"/>
        <v>1905640092.7430003</v>
      </c>
    </row>
    <row r="254" spans="1:15" ht="15" thickBot="1" x14ac:dyDescent="0.4">
      <c r="A254" s="54"/>
      <c r="B254" s="7" t="s">
        <v>307</v>
      </c>
      <c r="C254" s="7">
        <v>163742982.1259</v>
      </c>
      <c r="D254" s="7">
        <v>159956876.32229999</v>
      </c>
      <c r="E254" s="7">
        <v>161708501.6674</v>
      </c>
      <c r="F254" s="7">
        <v>158548154.95929998</v>
      </c>
      <c r="G254" s="7">
        <v>169765521.34129998</v>
      </c>
      <c r="H254" s="7">
        <v>169331482.39090002</v>
      </c>
      <c r="I254" s="7">
        <v>182944315.1101</v>
      </c>
      <c r="J254" s="7">
        <v>172179750.90079999</v>
      </c>
      <c r="K254" s="7">
        <v>180177224.6821</v>
      </c>
      <c r="L254" s="7">
        <v>173355940.43010002</v>
      </c>
      <c r="M254" s="7">
        <v>180701991.12939999</v>
      </c>
      <c r="N254" s="7">
        <v>189560203.37250003</v>
      </c>
      <c r="O254" s="30">
        <f t="shared" si="3"/>
        <v>2061972944.4320998</v>
      </c>
    </row>
    <row r="255" spans="1:15" ht="15" thickBot="1" x14ac:dyDescent="0.4">
      <c r="A255" s="54"/>
      <c r="B255" s="7" t="s">
        <v>308</v>
      </c>
      <c r="C255" s="7">
        <v>142570499.39969999</v>
      </c>
      <c r="D255" s="7">
        <v>139189859.19910002</v>
      </c>
      <c r="E255" s="7">
        <v>140789410.61289999</v>
      </c>
      <c r="F255" s="7">
        <v>138042719.21739998</v>
      </c>
      <c r="G255" s="7">
        <v>147818421.28749999</v>
      </c>
      <c r="H255" s="7">
        <v>147521439.2281</v>
      </c>
      <c r="I255" s="7">
        <v>159439522.30239999</v>
      </c>
      <c r="J255" s="7">
        <v>149967272.17360002</v>
      </c>
      <c r="K255" s="7">
        <v>156853153.34930003</v>
      </c>
      <c r="L255" s="7">
        <v>151057999.39120001</v>
      </c>
      <c r="M255" s="7">
        <v>157263814.0266</v>
      </c>
      <c r="N255" s="7">
        <v>165021552.6654</v>
      </c>
      <c r="O255" s="30">
        <f t="shared" si="3"/>
        <v>1795535662.8532</v>
      </c>
    </row>
    <row r="256" spans="1:15" ht="15" thickBot="1" x14ac:dyDescent="0.4">
      <c r="A256" s="54"/>
      <c r="B256" s="7" t="s">
        <v>309</v>
      </c>
      <c r="C256" s="7">
        <v>152085881.55689999</v>
      </c>
      <c r="D256" s="7">
        <v>148363808.95809999</v>
      </c>
      <c r="E256" s="7">
        <v>150118631.36480001</v>
      </c>
      <c r="F256" s="7">
        <v>147231781.71019998</v>
      </c>
      <c r="G256" s="7">
        <v>157683708.75260001</v>
      </c>
      <c r="H256" s="7">
        <v>157246138.11129999</v>
      </c>
      <c r="I256" s="7">
        <v>170090779.45120001</v>
      </c>
      <c r="J256" s="7">
        <v>160042312.07749999</v>
      </c>
      <c r="K256" s="7">
        <v>167089899.7245</v>
      </c>
      <c r="L256" s="7">
        <v>161182486.1279</v>
      </c>
      <c r="M256" s="7">
        <v>167661279.59600002</v>
      </c>
      <c r="N256" s="7">
        <v>176108079.22009999</v>
      </c>
      <c r="O256" s="30">
        <f t="shared" si="3"/>
        <v>1914904786.6510994</v>
      </c>
    </row>
    <row r="257" spans="1:15" ht="15" thickBot="1" x14ac:dyDescent="0.4">
      <c r="A257" s="54"/>
      <c r="B257" s="7" t="s">
        <v>310</v>
      </c>
      <c r="C257" s="7">
        <v>107781238.5257</v>
      </c>
      <c r="D257" s="7">
        <v>105299785.8337</v>
      </c>
      <c r="E257" s="7">
        <v>106522269.2957</v>
      </c>
      <c r="F257" s="7">
        <v>104388331.64639999</v>
      </c>
      <c r="G257" s="7">
        <v>111753761.68239999</v>
      </c>
      <c r="H257" s="7">
        <v>111797564.3308</v>
      </c>
      <c r="I257" s="7">
        <v>120689661.18520001</v>
      </c>
      <c r="J257" s="7">
        <v>113334160.86189999</v>
      </c>
      <c r="K257" s="7">
        <v>118887914.05149999</v>
      </c>
      <c r="L257" s="7">
        <v>114268310.8061</v>
      </c>
      <c r="M257" s="7">
        <v>118950954.0749</v>
      </c>
      <c r="N257" s="7">
        <v>124615895.92069998</v>
      </c>
      <c r="O257" s="30">
        <f t="shared" si="3"/>
        <v>1358289848.2149997</v>
      </c>
    </row>
    <row r="258" spans="1:15" ht="15" thickBot="1" x14ac:dyDescent="0.4">
      <c r="A258" s="54"/>
      <c r="B258" s="7" t="s">
        <v>311</v>
      </c>
      <c r="C258" s="7">
        <v>136085279.08230001</v>
      </c>
      <c r="D258" s="7">
        <v>132887249.37639999</v>
      </c>
      <c r="E258" s="7">
        <v>134408326.04980001</v>
      </c>
      <c r="F258" s="7">
        <v>131771553.7727</v>
      </c>
      <c r="G258" s="7">
        <v>141095281.1144</v>
      </c>
      <c r="H258" s="7">
        <v>140869263.16279998</v>
      </c>
      <c r="I258" s="7">
        <v>152207733.77719998</v>
      </c>
      <c r="J258" s="7">
        <v>143129645.4206</v>
      </c>
      <c r="K258" s="7">
        <v>149799008.1415</v>
      </c>
      <c r="L258" s="7">
        <v>144190145.15719998</v>
      </c>
      <c r="M258" s="7">
        <v>150134564.03670001</v>
      </c>
      <c r="N258" s="7">
        <v>157483864.97690001</v>
      </c>
      <c r="O258" s="30">
        <f t="shared" si="3"/>
        <v>1714061914.0684998</v>
      </c>
    </row>
    <row r="259" spans="1:15" ht="15" thickBot="1" x14ac:dyDescent="0.4">
      <c r="A259" s="54"/>
      <c r="B259" s="7" t="s">
        <v>312</v>
      </c>
      <c r="C259" s="7">
        <v>132506040.45920001</v>
      </c>
      <c r="D259" s="7">
        <v>129339010.51280001</v>
      </c>
      <c r="E259" s="7">
        <v>130854877.963</v>
      </c>
      <c r="F259" s="7">
        <v>128298823.06380001</v>
      </c>
      <c r="G259" s="7">
        <v>137385510.9395</v>
      </c>
      <c r="H259" s="7">
        <v>137164034.44550002</v>
      </c>
      <c r="I259" s="7">
        <v>148254892.5458</v>
      </c>
      <c r="J259" s="7">
        <v>139396351.1744</v>
      </c>
      <c r="K259" s="7">
        <v>145798120.41889998</v>
      </c>
      <c r="L259" s="7">
        <v>140445006.44549999</v>
      </c>
      <c r="M259" s="7">
        <v>146140194.5038</v>
      </c>
      <c r="N259" s="7">
        <v>153349322.63519999</v>
      </c>
      <c r="O259" s="30">
        <f t="shared" si="3"/>
        <v>1668932185.1073999</v>
      </c>
    </row>
    <row r="260" spans="1:15" ht="15" thickBot="1" x14ac:dyDescent="0.4">
      <c r="A260" s="54"/>
      <c r="B260" s="7" t="s">
        <v>313</v>
      </c>
      <c r="C260" s="7">
        <v>142241607.1406</v>
      </c>
      <c r="D260" s="7">
        <v>138871067.07730001</v>
      </c>
      <c r="E260" s="7">
        <v>140466180.5149</v>
      </c>
      <c r="F260" s="7">
        <v>137724822.42829999</v>
      </c>
      <c r="G260" s="7">
        <v>147477453.77470002</v>
      </c>
      <c r="H260" s="7">
        <v>147184486.97800002</v>
      </c>
      <c r="I260" s="7">
        <v>159072306.2994</v>
      </c>
      <c r="J260" s="7">
        <v>149620021.61149999</v>
      </c>
      <c r="K260" s="7">
        <v>156496703.1983</v>
      </c>
      <c r="L260" s="7">
        <v>150709157.6848</v>
      </c>
      <c r="M260" s="7">
        <v>156902978.1401</v>
      </c>
      <c r="N260" s="7">
        <v>164638978.0645</v>
      </c>
      <c r="O260" s="30">
        <f t="shared" si="3"/>
        <v>1791405762.9124002</v>
      </c>
    </row>
    <row r="261" spans="1:15" ht="15" thickBot="1" x14ac:dyDescent="0.4">
      <c r="A261" s="55"/>
      <c r="B261" s="31" t="s">
        <v>314</v>
      </c>
      <c r="C261" s="31">
        <v>138295724.24860001</v>
      </c>
      <c r="D261" s="31">
        <v>135020517.24899998</v>
      </c>
      <c r="E261" s="31">
        <v>136576496.27379999</v>
      </c>
      <c r="F261" s="31">
        <v>133906550.49589999</v>
      </c>
      <c r="G261" s="31">
        <v>143386986.2475</v>
      </c>
      <c r="H261" s="31">
        <v>143129370.1523</v>
      </c>
      <c r="I261" s="31">
        <v>154680867.6841</v>
      </c>
      <c r="J261" s="31">
        <v>145468861.26049998</v>
      </c>
      <c r="K261" s="31">
        <v>152180326.51319999</v>
      </c>
      <c r="L261" s="31">
        <v>146540699.36140001</v>
      </c>
      <c r="M261" s="31">
        <v>152551748.04190001</v>
      </c>
      <c r="N261" s="31">
        <v>160058507.41240001</v>
      </c>
      <c r="O261" s="30">
        <f t="shared" ref="O261:O324" si="4">SUM(C261:N261)</f>
        <v>1741796654.9405999</v>
      </c>
    </row>
    <row r="262" spans="1:15" ht="15" thickBot="1" x14ac:dyDescent="0.4">
      <c r="A262" s="56" t="s">
        <v>33</v>
      </c>
      <c r="B262" s="3" t="s">
        <v>315</v>
      </c>
      <c r="C262" s="3">
        <v>170733688.76470003</v>
      </c>
      <c r="D262" s="3">
        <v>165909449.41600001</v>
      </c>
      <c r="E262" s="3">
        <v>168195469.35530001</v>
      </c>
      <c r="F262" s="3">
        <v>165635564.9817</v>
      </c>
      <c r="G262" s="3">
        <v>177242059.22600001</v>
      </c>
      <c r="H262" s="3">
        <v>175707885.5266</v>
      </c>
      <c r="I262" s="3">
        <v>190505901.90800002</v>
      </c>
      <c r="J262" s="3">
        <v>180455366.57100001</v>
      </c>
      <c r="K262" s="3">
        <v>189845955.45000002</v>
      </c>
      <c r="L262" s="3">
        <v>181590337.51630002</v>
      </c>
      <c r="M262" s="3">
        <v>189327204.521</v>
      </c>
      <c r="N262" s="3">
        <v>200285287.16370001</v>
      </c>
      <c r="O262" s="30">
        <f t="shared" si="4"/>
        <v>2155434170.4003</v>
      </c>
    </row>
    <row r="263" spans="1:15" ht="15" thickBot="1" x14ac:dyDescent="0.4">
      <c r="A263" s="54"/>
      <c r="B263" s="7" t="s">
        <v>316</v>
      </c>
      <c r="C263" s="7">
        <v>144848712.31110001</v>
      </c>
      <c r="D263" s="7">
        <v>140861091.83789998</v>
      </c>
      <c r="E263" s="7">
        <v>142775058.2437</v>
      </c>
      <c r="F263" s="7">
        <v>140622920.93849999</v>
      </c>
      <c r="G263" s="7">
        <v>150406252.8867</v>
      </c>
      <c r="H263" s="7">
        <v>149208785.61409998</v>
      </c>
      <c r="I263" s="7">
        <v>161581744.4774</v>
      </c>
      <c r="J263" s="7">
        <v>153101360.51890001</v>
      </c>
      <c r="K263" s="7">
        <v>161856410.22760001</v>
      </c>
      <c r="L263" s="7">
        <v>154108211.49650002</v>
      </c>
      <c r="M263" s="7">
        <v>160963820.5219</v>
      </c>
      <c r="N263" s="7">
        <v>170160047.0485</v>
      </c>
      <c r="O263" s="30">
        <f t="shared" si="4"/>
        <v>1830494416.1227999</v>
      </c>
    </row>
    <row r="264" spans="1:15" ht="15" thickBot="1" x14ac:dyDescent="0.4">
      <c r="A264" s="54"/>
      <c r="B264" s="7" t="s">
        <v>317</v>
      </c>
      <c r="C264" s="7">
        <v>195255842.10849997</v>
      </c>
      <c r="D264" s="7">
        <v>189899208.3335</v>
      </c>
      <c r="E264" s="7">
        <v>192395639.2529</v>
      </c>
      <c r="F264" s="7">
        <v>189374675.48819998</v>
      </c>
      <c r="G264" s="7">
        <v>202662081.08239999</v>
      </c>
      <c r="H264" s="7">
        <v>200938017.67880002</v>
      </c>
      <c r="I264" s="7">
        <v>217763933.43450004</v>
      </c>
      <c r="J264" s="7">
        <v>206218433.68610001</v>
      </c>
      <c r="K264" s="7">
        <v>216763246.34119999</v>
      </c>
      <c r="L264" s="7">
        <v>207456740.54089999</v>
      </c>
      <c r="M264" s="7">
        <v>216419808.53569999</v>
      </c>
      <c r="N264" s="7">
        <v>228729160.63979998</v>
      </c>
      <c r="O264" s="30">
        <f t="shared" si="4"/>
        <v>2463876787.1224999</v>
      </c>
    </row>
    <row r="265" spans="1:15" ht="15" thickBot="1" x14ac:dyDescent="0.4">
      <c r="A265" s="54"/>
      <c r="B265" s="7" t="s">
        <v>318</v>
      </c>
      <c r="C265" s="7">
        <v>183632813.24670005</v>
      </c>
      <c r="D265" s="7">
        <v>178582479.1117</v>
      </c>
      <c r="E265" s="7">
        <v>180949720.40070003</v>
      </c>
      <c r="F265" s="7">
        <v>178131786.17010003</v>
      </c>
      <c r="G265" s="7">
        <v>190612878.22970003</v>
      </c>
      <c r="H265" s="7">
        <v>189005589.14960003</v>
      </c>
      <c r="I265" s="7">
        <v>204814435.31880003</v>
      </c>
      <c r="J265" s="7">
        <v>193975968.70350003</v>
      </c>
      <c r="K265" s="7">
        <v>204088204.07999998</v>
      </c>
      <c r="L265" s="7">
        <v>195161555.51350001</v>
      </c>
      <c r="M265" s="7">
        <v>203624583.11390001</v>
      </c>
      <c r="N265" s="7">
        <v>215227549.40870002</v>
      </c>
      <c r="O265" s="30">
        <f t="shared" si="4"/>
        <v>2317807562.4469004</v>
      </c>
    </row>
    <row r="266" spans="1:15" ht="15" thickBot="1" x14ac:dyDescent="0.4">
      <c r="A266" s="54"/>
      <c r="B266" s="7" t="s">
        <v>319</v>
      </c>
      <c r="C266" s="7">
        <v>175884302.7825</v>
      </c>
      <c r="D266" s="7">
        <v>170734008.66229999</v>
      </c>
      <c r="E266" s="7">
        <v>173181191.27430001</v>
      </c>
      <c r="F266" s="7">
        <v>170586004.83989999</v>
      </c>
      <c r="G266" s="7">
        <v>182583649.50139999</v>
      </c>
      <c r="H266" s="7">
        <v>180903298.7067</v>
      </c>
      <c r="I266" s="7">
        <v>196349145.25150001</v>
      </c>
      <c r="J266" s="7">
        <v>185990768.01279998</v>
      </c>
      <c r="K266" s="7">
        <v>195169150.22150001</v>
      </c>
      <c r="L266" s="7">
        <v>187162296.6557</v>
      </c>
      <c r="M266" s="7">
        <v>194834482.36000001</v>
      </c>
      <c r="N266" s="7">
        <v>206338084.27729997</v>
      </c>
      <c r="O266" s="30">
        <f t="shared" si="4"/>
        <v>2219716382.5458999</v>
      </c>
    </row>
    <row r="267" spans="1:15" ht="15" thickBot="1" x14ac:dyDescent="0.4">
      <c r="A267" s="54"/>
      <c r="B267" s="7" t="s">
        <v>320</v>
      </c>
      <c r="C267" s="7">
        <v>168551112.98109999</v>
      </c>
      <c r="D267" s="7">
        <v>163497435.45180002</v>
      </c>
      <c r="E267" s="7">
        <v>165915870.9339</v>
      </c>
      <c r="F267" s="7">
        <v>163476547.01589999</v>
      </c>
      <c r="G267" s="7">
        <v>174982655.88500002</v>
      </c>
      <c r="H267" s="7">
        <v>173328034.50009999</v>
      </c>
      <c r="I267" s="7">
        <v>188232281.71339998</v>
      </c>
      <c r="J267" s="7">
        <v>178322763.38659999</v>
      </c>
      <c r="K267" s="7">
        <v>187023149.3899</v>
      </c>
      <c r="L267" s="7">
        <v>179467729.77319998</v>
      </c>
      <c r="M267" s="7">
        <v>186679080.7755</v>
      </c>
      <c r="N267" s="7">
        <v>197855055.91190004</v>
      </c>
      <c r="O267" s="30">
        <f t="shared" si="4"/>
        <v>2127331717.7183001</v>
      </c>
    </row>
    <row r="268" spans="1:15" ht="15" thickBot="1" x14ac:dyDescent="0.4">
      <c r="A268" s="54"/>
      <c r="B268" s="7" t="s">
        <v>321</v>
      </c>
      <c r="C268" s="7">
        <v>172289789.06149998</v>
      </c>
      <c r="D268" s="7">
        <v>167509770.31200001</v>
      </c>
      <c r="E268" s="7">
        <v>169766552.45730001</v>
      </c>
      <c r="F268" s="7">
        <v>167154976.3136</v>
      </c>
      <c r="G268" s="7">
        <v>178854265.74790001</v>
      </c>
      <c r="H268" s="7">
        <v>177346745.0228</v>
      </c>
      <c r="I268" s="7">
        <v>192192651.56830001</v>
      </c>
      <c r="J268" s="7">
        <v>182045007.71789998</v>
      </c>
      <c r="K268" s="7">
        <v>191674380.86629999</v>
      </c>
      <c r="L268" s="7">
        <v>183181127.80579999</v>
      </c>
      <c r="M268" s="7">
        <v>191113135.05729997</v>
      </c>
      <c r="N268" s="7">
        <v>202061676.35550001</v>
      </c>
      <c r="O268" s="30">
        <f t="shared" si="4"/>
        <v>2175190078.2862</v>
      </c>
    </row>
    <row r="269" spans="1:15" ht="15" thickBot="1" x14ac:dyDescent="0.4">
      <c r="A269" s="54"/>
      <c r="B269" s="7" t="s">
        <v>322</v>
      </c>
      <c r="C269" s="7">
        <v>186895384.2527</v>
      </c>
      <c r="D269" s="7">
        <v>181823919.58039999</v>
      </c>
      <c r="E269" s="7">
        <v>184192018.17760003</v>
      </c>
      <c r="F269" s="7">
        <v>181298460.12199998</v>
      </c>
      <c r="G269" s="7">
        <v>193994352.74920002</v>
      </c>
      <c r="H269" s="7">
        <v>192386459.92480001</v>
      </c>
      <c r="I269" s="7">
        <v>208413630.06709999</v>
      </c>
      <c r="J269" s="7">
        <v>197374835.65499997</v>
      </c>
      <c r="K269" s="7">
        <v>207746113.51319999</v>
      </c>
      <c r="L269" s="7">
        <v>198570724.90919998</v>
      </c>
      <c r="M269" s="7">
        <v>207271652.30860001</v>
      </c>
      <c r="N269" s="7">
        <v>218993684.1911</v>
      </c>
      <c r="O269" s="30">
        <f t="shared" si="4"/>
        <v>2358961235.4509001</v>
      </c>
    </row>
    <row r="270" spans="1:15" ht="15" thickBot="1" x14ac:dyDescent="0.4">
      <c r="A270" s="54"/>
      <c r="B270" s="7" t="s">
        <v>323</v>
      </c>
      <c r="C270" s="7">
        <v>166413198.94629997</v>
      </c>
      <c r="D270" s="7">
        <v>161205835.54699999</v>
      </c>
      <c r="E270" s="7">
        <v>163715180.33660001</v>
      </c>
      <c r="F270" s="7">
        <v>161373551.38929999</v>
      </c>
      <c r="G270" s="7">
        <v>172768694.12269998</v>
      </c>
      <c r="H270" s="7">
        <v>171031345.5465</v>
      </c>
      <c r="I270" s="7">
        <v>185966051.51379997</v>
      </c>
      <c r="J270" s="7">
        <v>176192621.64769998</v>
      </c>
      <c r="K270" s="7">
        <v>184367725.47069997</v>
      </c>
      <c r="L270" s="7">
        <v>177342452.38049999</v>
      </c>
      <c r="M270" s="7">
        <v>184145920.5108</v>
      </c>
      <c r="N270" s="7">
        <v>195448527.43019998</v>
      </c>
      <c r="O270" s="30">
        <f t="shared" si="4"/>
        <v>2099971104.8421001</v>
      </c>
    </row>
    <row r="271" spans="1:15" ht="15" thickBot="1" x14ac:dyDescent="0.4">
      <c r="A271" s="54"/>
      <c r="B271" s="7" t="s">
        <v>324</v>
      </c>
      <c r="C271" s="7">
        <v>157503744.74059999</v>
      </c>
      <c r="D271" s="7">
        <v>152887869.6313</v>
      </c>
      <c r="E271" s="7">
        <v>155103431.8416</v>
      </c>
      <c r="F271" s="7">
        <v>152814935.93699998</v>
      </c>
      <c r="G271" s="7">
        <v>163528585.6356</v>
      </c>
      <c r="H271" s="7">
        <v>162057728.2802</v>
      </c>
      <c r="I271" s="7">
        <v>175843360.96310002</v>
      </c>
      <c r="J271" s="7">
        <v>166601641.19069999</v>
      </c>
      <c r="K271" s="7">
        <v>175202142.48030001</v>
      </c>
      <c r="L271" s="7">
        <v>167686329.46800002</v>
      </c>
      <c r="M271" s="7">
        <v>174643021.38980001</v>
      </c>
      <c r="N271" s="7">
        <v>184968423.89679998</v>
      </c>
      <c r="O271" s="30">
        <f t="shared" si="4"/>
        <v>1988841215.4549999</v>
      </c>
    </row>
    <row r="272" spans="1:15" ht="15" thickBot="1" x14ac:dyDescent="0.4">
      <c r="A272" s="54"/>
      <c r="B272" s="7" t="s">
        <v>325</v>
      </c>
      <c r="C272" s="7">
        <v>163601429.3154</v>
      </c>
      <c r="D272" s="7">
        <v>158595130.78709999</v>
      </c>
      <c r="E272" s="7">
        <v>161003900.17789999</v>
      </c>
      <c r="F272" s="7">
        <v>158674903.4156</v>
      </c>
      <c r="G272" s="7">
        <v>169852411.50890002</v>
      </c>
      <c r="H272" s="7">
        <v>168206308.0422</v>
      </c>
      <c r="I272" s="7">
        <v>182763463.9585</v>
      </c>
      <c r="J272" s="7">
        <v>173157424.711</v>
      </c>
      <c r="K272" s="7">
        <v>181497329.79970002</v>
      </c>
      <c r="L272" s="7">
        <v>174285698.86079997</v>
      </c>
      <c r="M272" s="7">
        <v>181159175.09440002</v>
      </c>
      <c r="N272" s="7">
        <v>192135797.93310001</v>
      </c>
      <c r="O272" s="30">
        <f t="shared" si="4"/>
        <v>2064932973.6045997</v>
      </c>
    </row>
    <row r="273" spans="1:15" ht="15" thickBot="1" x14ac:dyDescent="0.4">
      <c r="A273" s="54"/>
      <c r="B273" s="7" t="s">
        <v>326</v>
      </c>
      <c r="C273" s="7">
        <v>159535639.86039999</v>
      </c>
      <c r="D273" s="7">
        <v>154765657.02450001</v>
      </c>
      <c r="E273" s="7">
        <v>157058709.33739999</v>
      </c>
      <c r="F273" s="7">
        <v>154763616.54320002</v>
      </c>
      <c r="G273" s="7">
        <v>165636104.17430001</v>
      </c>
      <c r="H273" s="7">
        <v>164094938.17680001</v>
      </c>
      <c r="I273" s="7">
        <v>178162528.75589997</v>
      </c>
      <c r="J273" s="7">
        <v>168800099.25349998</v>
      </c>
      <c r="K273" s="7">
        <v>177262811.42949998</v>
      </c>
      <c r="L273" s="7">
        <v>169900976.00509998</v>
      </c>
      <c r="M273" s="7">
        <v>176793825.39050001</v>
      </c>
      <c r="N273" s="7">
        <v>187365559.31969997</v>
      </c>
      <c r="O273" s="30">
        <f t="shared" si="4"/>
        <v>2014140465.2708001</v>
      </c>
    </row>
    <row r="274" spans="1:15" ht="15" thickBot="1" x14ac:dyDescent="0.4">
      <c r="A274" s="54"/>
      <c r="B274" s="7" t="s">
        <v>327</v>
      </c>
      <c r="C274" s="7">
        <v>208226132.93280002</v>
      </c>
      <c r="D274" s="7">
        <v>202427703.72079998</v>
      </c>
      <c r="E274" s="7">
        <v>205122893.5289</v>
      </c>
      <c r="F274" s="7">
        <v>201904098.66010001</v>
      </c>
      <c r="G274" s="7">
        <v>216109059.96649998</v>
      </c>
      <c r="H274" s="7">
        <v>214205074.74150002</v>
      </c>
      <c r="I274" s="7">
        <v>232269519.07329997</v>
      </c>
      <c r="J274" s="7">
        <v>219937906.56399995</v>
      </c>
      <c r="K274" s="7">
        <v>230753236.67570001</v>
      </c>
      <c r="L274" s="7">
        <v>221241977.04739997</v>
      </c>
      <c r="M274" s="7">
        <v>230612646.16189998</v>
      </c>
      <c r="N274" s="7">
        <v>243832410.9481</v>
      </c>
      <c r="O274" s="30">
        <f t="shared" si="4"/>
        <v>2626642660.0209999</v>
      </c>
    </row>
    <row r="275" spans="1:15" ht="15" thickBot="1" x14ac:dyDescent="0.4">
      <c r="A275" s="54"/>
      <c r="B275" s="7" t="s">
        <v>328</v>
      </c>
      <c r="C275" s="7">
        <v>143665392.54309997</v>
      </c>
      <c r="D275" s="7">
        <v>139661314.0663</v>
      </c>
      <c r="E275" s="7">
        <v>141588139.88690001</v>
      </c>
      <c r="F275" s="7">
        <v>139470362.35470003</v>
      </c>
      <c r="G275" s="7">
        <v>149180076.30849999</v>
      </c>
      <c r="H275" s="7">
        <v>147970859.6708</v>
      </c>
      <c r="I275" s="7">
        <v>160289617.94679999</v>
      </c>
      <c r="J275" s="7">
        <v>151882585.4948</v>
      </c>
      <c r="K275" s="7">
        <v>160492490.30500001</v>
      </c>
      <c r="L275" s="7">
        <v>152887372.2498</v>
      </c>
      <c r="M275" s="7">
        <v>159620413.51120001</v>
      </c>
      <c r="N275" s="7">
        <v>168802922.30560002</v>
      </c>
      <c r="O275" s="30">
        <f t="shared" si="4"/>
        <v>1815511546.6435001</v>
      </c>
    </row>
    <row r="276" spans="1:15" ht="15" thickBot="1" x14ac:dyDescent="0.4">
      <c r="A276" s="54"/>
      <c r="B276" s="7" t="s">
        <v>329</v>
      </c>
      <c r="C276" s="7">
        <v>159296241.1189</v>
      </c>
      <c r="D276" s="7">
        <v>154956418.61309999</v>
      </c>
      <c r="E276" s="7">
        <v>157015391.1444</v>
      </c>
      <c r="F276" s="7">
        <v>154602687.99109998</v>
      </c>
      <c r="G276" s="7">
        <v>165383201.65669999</v>
      </c>
      <c r="H276" s="7">
        <v>164054738.86579999</v>
      </c>
      <c r="I276" s="7">
        <v>177662372.9145</v>
      </c>
      <c r="J276" s="7">
        <v>168302320.16260001</v>
      </c>
      <c r="K276" s="7">
        <v>177655615.82589999</v>
      </c>
      <c r="L276" s="7">
        <v>169372724.50030005</v>
      </c>
      <c r="M276" s="7">
        <v>176892802.81079999</v>
      </c>
      <c r="N276" s="7">
        <v>186932220.2137</v>
      </c>
      <c r="O276" s="30">
        <f t="shared" si="4"/>
        <v>2012126735.8178003</v>
      </c>
    </row>
    <row r="277" spans="1:15" ht="15" thickBot="1" x14ac:dyDescent="0.4">
      <c r="A277" s="54"/>
      <c r="B277" s="7" t="s">
        <v>330</v>
      </c>
      <c r="C277" s="7">
        <v>180191198.32140002</v>
      </c>
      <c r="D277" s="7">
        <v>175222263.89019999</v>
      </c>
      <c r="E277" s="7">
        <v>177556327.56729999</v>
      </c>
      <c r="F277" s="7">
        <v>174801182.34639999</v>
      </c>
      <c r="G277" s="7">
        <v>187045175.5183</v>
      </c>
      <c r="H277" s="7">
        <v>185467851.0948</v>
      </c>
      <c r="I277" s="7">
        <v>200985168.8087</v>
      </c>
      <c r="J277" s="7">
        <v>190356324.1805</v>
      </c>
      <c r="K277" s="7">
        <v>200320742.99720001</v>
      </c>
      <c r="L277" s="7">
        <v>191526944.97300005</v>
      </c>
      <c r="M277" s="7">
        <v>199827925.7999</v>
      </c>
      <c r="N277" s="7">
        <v>211233085.53819999</v>
      </c>
      <c r="O277" s="30">
        <f t="shared" si="4"/>
        <v>2274534191.0359001</v>
      </c>
    </row>
    <row r="278" spans="1:15" ht="15" thickBot="1" x14ac:dyDescent="0.4">
      <c r="A278" s="55"/>
      <c r="B278" s="31" t="s">
        <v>331</v>
      </c>
      <c r="C278" s="31">
        <v>148309746.4874</v>
      </c>
      <c r="D278" s="31">
        <v>143977231.22999999</v>
      </c>
      <c r="E278" s="31">
        <v>146068177.479</v>
      </c>
      <c r="F278" s="31">
        <v>143928479.22819999</v>
      </c>
      <c r="G278" s="31">
        <v>153997019.11789998</v>
      </c>
      <c r="H278" s="31">
        <v>152638910.36919999</v>
      </c>
      <c r="I278" s="31">
        <v>165577484.32090002</v>
      </c>
      <c r="J278" s="31">
        <v>156893858.01019999</v>
      </c>
      <c r="K278" s="31">
        <v>165239346.51819998</v>
      </c>
      <c r="L278" s="31">
        <v>157933996.29170001</v>
      </c>
      <c r="M278" s="31">
        <v>164556926.1309</v>
      </c>
      <c r="N278" s="31">
        <v>174273393.73860002</v>
      </c>
      <c r="O278" s="30">
        <f t="shared" si="4"/>
        <v>1873394568.9222</v>
      </c>
    </row>
    <row r="279" spans="1:15" ht="15" thickBot="1" x14ac:dyDescent="0.4">
      <c r="A279" s="53" t="s">
        <v>34</v>
      </c>
      <c r="B279" s="29" t="s">
        <v>332</v>
      </c>
      <c r="C279" s="7">
        <v>228087628.47730002</v>
      </c>
      <c r="D279" s="29">
        <v>221529433.80949998</v>
      </c>
      <c r="E279" s="29">
        <v>224670670.58269998</v>
      </c>
      <c r="F279" s="29">
        <v>220394515.33639997</v>
      </c>
      <c r="G279" s="29">
        <v>238558612.91960004</v>
      </c>
      <c r="H279" s="29">
        <v>234073889.95829999</v>
      </c>
      <c r="I279" s="29">
        <v>255250641.16339999</v>
      </c>
      <c r="J279" s="29">
        <v>240790119.78580001</v>
      </c>
      <c r="K279" s="29">
        <v>248249184.52569997</v>
      </c>
      <c r="L279" s="29">
        <v>242993757.62779999</v>
      </c>
      <c r="M279" s="29">
        <v>256042829.68560001</v>
      </c>
      <c r="N279" s="29">
        <v>266151641.69319999</v>
      </c>
      <c r="O279" s="30">
        <f t="shared" si="4"/>
        <v>2876792925.5652995</v>
      </c>
    </row>
    <row r="280" spans="1:15" ht="15" thickBot="1" x14ac:dyDescent="0.4">
      <c r="A280" s="54"/>
      <c r="B280" s="7" t="s">
        <v>333</v>
      </c>
      <c r="C280" s="7">
        <v>167346064.11930001</v>
      </c>
      <c r="D280" s="7">
        <v>163088350.41420001</v>
      </c>
      <c r="E280" s="7">
        <v>165172379.1618</v>
      </c>
      <c r="F280" s="7">
        <v>161756173.48470002</v>
      </c>
      <c r="G280" s="7">
        <v>175582075.0298</v>
      </c>
      <c r="H280" s="7">
        <v>172054808.05550003</v>
      </c>
      <c r="I280" s="7">
        <v>187191594.99869999</v>
      </c>
      <c r="J280" s="7">
        <v>176405886.63980001</v>
      </c>
      <c r="K280" s="7">
        <v>183089359.72149998</v>
      </c>
      <c r="L280" s="7">
        <v>178285494.7581</v>
      </c>
      <c r="M280" s="7">
        <v>189773916.8448</v>
      </c>
      <c r="N280" s="7">
        <v>195336358.20490003</v>
      </c>
      <c r="O280" s="30">
        <f t="shared" si="4"/>
        <v>2115082461.4331</v>
      </c>
    </row>
    <row r="281" spans="1:15" ht="15" thickBot="1" x14ac:dyDescent="0.4">
      <c r="A281" s="54"/>
      <c r="B281" s="7" t="s">
        <v>334</v>
      </c>
      <c r="C281" s="7">
        <v>167630535.1214</v>
      </c>
      <c r="D281" s="7">
        <v>163218591.45570001</v>
      </c>
      <c r="E281" s="7">
        <v>165385897.09670001</v>
      </c>
      <c r="F281" s="7">
        <v>162006885.59670001</v>
      </c>
      <c r="G281" s="7">
        <v>175878612.60530001</v>
      </c>
      <c r="H281" s="7">
        <v>172275684.43900001</v>
      </c>
      <c r="I281" s="7">
        <v>187589344.31910002</v>
      </c>
      <c r="J281" s="7">
        <v>176790550.14840001</v>
      </c>
      <c r="K281" s="7">
        <v>183173214.47510001</v>
      </c>
      <c r="L281" s="7">
        <v>178681621.9188</v>
      </c>
      <c r="M281" s="7">
        <v>189961576.18980002</v>
      </c>
      <c r="N281" s="7">
        <v>195720552.23090002</v>
      </c>
      <c r="O281" s="30">
        <f t="shared" si="4"/>
        <v>2118313065.5969005</v>
      </c>
    </row>
    <row r="282" spans="1:15" ht="15" thickBot="1" x14ac:dyDescent="0.4">
      <c r="A282" s="54"/>
      <c r="B282" s="7" t="s">
        <v>335</v>
      </c>
      <c r="C282" s="7">
        <v>180658987.72819999</v>
      </c>
      <c r="D282" s="7">
        <v>175468701.69190001</v>
      </c>
      <c r="E282" s="7">
        <v>178018327.24679998</v>
      </c>
      <c r="F282" s="7">
        <v>174536733.76120001</v>
      </c>
      <c r="G282" s="7">
        <v>189389621.2245</v>
      </c>
      <c r="H282" s="7">
        <v>185439966.3626</v>
      </c>
      <c r="I282" s="7">
        <v>202344238.23800001</v>
      </c>
      <c r="J282" s="7">
        <v>190765425.1462</v>
      </c>
      <c r="K282" s="7">
        <v>196709807.877</v>
      </c>
      <c r="L282" s="7">
        <v>192745751.61790001</v>
      </c>
      <c r="M282" s="7">
        <v>203931903.92640001</v>
      </c>
      <c r="N282" s="7">
        <v>211014072.98710001</v>
      </c>
      <c r="O282" s="30">
        <f t="shared" si="4"/>
        <v>2281023537.8077998</v>
      </c>
    </row>
    <row r="283" spans="1:15" ht="15" thickBot="1" x14ac:dyDescent="0.4">
      <c r="A283" s="54"/>
      <c r="B283" s="7" t="s">
        <v>336</v>
      </c>
      <c r="C283" s="7">
        <v>178174010.36000001</v>
      </c>
      <c r="D283" s="7">
        <v>173521881.34130001</v>
      </c>
      <c r="E283" s="7">
        <v>175785812.67490003</v>
      </c>
      <c r="F283" s="7">
        <v>172211806.24420002</v>
      </c>
      <c r="G283" s="7">
        <v>186808258.58810002</v>
      </c>
      <c r="H283" s="7">
        <v>183118090.01819998</v>
      </c>
      <c r="I283" s="7">
        <v>199315341.61129999</v>
      </c>
      <c r="J283" s="7">
        <v>187874101.06339997</v>
      </c>
      <c r="K283" s="7">
        <v>194729096.91340002</v>
      </c>
      <c r="L283" s="7">
        <v>189810384.8141</v>
      </c>
      <c r="M283" s="7">
        <v>201600588.53729999</v>
      </c>
      <c r="N283" s="7">
        <v>207954330.17739999</v>
      </c>
      <c r="O283" s="30">
        <f t="shared" si="4"/>
        <v>2250903702.3436003</v>
      </c>
    </row>
    <row r="284" spans="1:15" ht="15" thickBot="1" x14ac:dyDescent="0.4">
      <c r="A284" s="54"/>
      <c r="B284" s="7" t="s">
        <v>34</v>
      </c>
      <c r="C284" s="7">
        <v>193473457.79680002</v>
      </c>
      <c r="D284" s="7">
        <v>188246479.10790002</v>
      </c>
      <c r="E284" s="7">
        <v>190774191.36470002</v>
      </c>
      <c r="F284" s="7">
        <v>186982263.79440001</v>
      </c>
      <c r="G284" s="7">
        <v>202670594.90710002</v>
      </c>
      <c r="H284" s="7">
        <v>198741541.995</v>
      </c>
      <c r="I284" s="7">
        <v>216455371.6855</v>
      </c>
      <c r="J284" s="7">
        <v>204088395.59830001</v>
      </c>
      <c r="K284" s="7">
        <v>211148487.10959998</v>
      </c>
      <c r="L284" s="7">
        <v>206105976.9686</v>
      </c>
      <c r="M284" s="7">
        <v>218296178.01300001</v>
      </c>
      <c r="N284" s="7">
        <v>225789441.82789999</v>
      </c>
      <c r="O284" s="30">
        <f t="shared" si="4"/>
        <v>2442772380.1687999</v>
      </c>
    </row>
    <row r="285" spans="1:15" ht="15" thickBot="1" x14ac:dyDescent="0.4">
      <c r="A285" s="54"/>
      <c r="B285" s="7" t="s">
        <v>337</v>
      </c>
      <c r="C285" s="7">
        <v>150959536.65369999</v>
      </c>
      <c r="D285" s="7">
        <v>146944731.588</v>
      </c>
      <c r="E285" s="7">
        <v>148949774.5156</v>
      </c>
      <c r="F285" s="7">
        <v>145874092.7534</v>
      </c>
      <c r="G285" s="7">
        <v>158596819.95560002</v>
      </c>
      <c r="H285" s="7">
        <v>155140449.46000001</v>
      </c>
      <c r="I285" s="7">
        <v>169039016.66229999</v>
      </c>
      <c r="J285" s="7">
        <v>159255538.44350001</v>
      </c>
      <c r="K285" s="7">
        <v>164928220.20930001</v>
      </c>
      <c r="L285" s="7">
        <v>161073918.52899998</v>
      </c>
      <c r="M285" s="7">
        <v>171573202.83470002</v>
      </c>
      <c r="N285" s="7">
        <v>176370541.81669998</v>
      </c>
      <c r="O285" s="30">
        <f t="shared" si="4"/>
        <v>1908705843.4218004</v>
      </c>
    </row>
    <row r="286" spans="1:15" ht="15" thickBot="1" x14ac:dyDescent="0.4">
      <c r="A286" s="54"/>
      <c r="B286" s="7" t="s">
        <v>338</v>
      </c>
      <c r="C286" s="7">
        <v>163045845.41980001</v>
      </c>
      <c r="D286" s="7">
        <v>158841625.54280001</v>
      </c>
      <c r="E286" s="7">
        <v>160910523.5905</v>
      </c>
      <c r="F286" s="7">
        <v>157586625.229</v>
      </c>
      <c r="G286" s="7">
        <v>171124850.1142</v>
      </c>
      <c r="H286" s="7">
        <v>167611101.8294</v>
      </c>
      <c r="I286" s="7">
        <v>182433567.96110001</v>
      </c>
      <c r="J286" s="7">
        <v>171911163.61069998</v>
      </c>
      <c r="K286" s="7">
        <v>178307625.68339998</v>
      </c>
      <c r="L286" s="7">
        <v>173775414.76199996</v>
      </c>
      <c r="M286" s="7">
        <v>184988844.11269999</v>
      </c>
      <c r="N286" s="7">
        <v>190363026.89159998</v>
      </c>
      <c r="O286" s="30">
        <f t="shared" si="4"/>
        <v>2060900214.7471998</v>
      </c>
    </row>
    <row r="287" spans="1:15" ht="15" thickBot="1" x14ac:dyDescent="0.4">
      <c r="A287" s="54"/>
      <c r="B287" s="7" t="s">
        <v>339</v>
      </c>
      <c r="C287" s="7">
        <v>147424499.43360001</v>
      </c>
      <c r="D287" s="7">
        <v>143487098.12560001</v>
      </c>
      <c r="E287" s="7">
        <v>145461451</v>
      </c>
      <c r="F287" s="7">
        <v>142452045.7859</v>
      </c>
      <c r="G287" s="7">
        <v>154932341.50010002</v>
      </c>
      <c r="H287" s="7">
        <v>151503670.11360002</v>
      </c>
      <c r="I287" s="7">
        <v>165109222.78659999</v>
      </c>
      <c r="J287" s="7">
        <v>155541235.13550001</v>
      </c>
      <c r="K287" s="7">
        <v>161048918.55760002</v>
      </c>
      <c r="L287" s="7">
        <v>157344673.1954</v>
      </c>
      <c r="M287" s="7">
        <v>167668178.04879999</v>
      </c>
      <c r="N287" s="7">
        <v>172269921.56980002</v>
      </c>
      <c r="O287" s="30">
        <f t="shared" si="4"/>
        <v>1864243255.2525001</v>
      </c>
    </row>
    <row r="288" spans="1:15" ht="15" thickBot="1" x14ac:dyDescent="0.4">
      <c r="A288" s="54"/>
      <c r="B288" s="7" t="s">
        <v>340</v>
      </c>
      <c r="C288" s="31">
        <v>141746116.7516</v>
      </c>
      <c r="D288" s="7">
        <v>138350692.02000001</v>
      </c>
      <c r="E288" s="7">
        <v>140047718.58559999</v>
      </c>
      <c r="F288" s="7">
        <v>137024766.56940001</v>
      </c>
      <c r="G288" s="7">
        <v>149041378.78189999</v>
      </c>
      <c r="H288" s="7">
        <v>145864417.88420001</v>
      </c>
      <c r="I288" s="7">
        <v>158566720.73689997</v>
      </c>
      <c r="J288" s="7">
        <v>149332871.3479</v>
      </c>
      <c r="K288" s="7">
        <v>155461830.52579999</v>
      </c>
      <c r="L288" s="7">
        <v>151083351.80159998</v>
      </c>
      <c r="M288" s="7">
        <v>161752687.49980003</v>
      </c>
      <c r="N288" s="7">
        <v>165530061.64230001</v>
      </c>
      <c r="O288" s="30">
        <f t="shared" si="4"/>
        <v>1793802614.1469998</v>
      </c>
    </row>
    <row r="289" spans="1:15" ht="15" thickBot="1" x14ac:dyDescent="0.4">
      <c r="A289" s="55"/>
      <c r="B289" s="31" t="s">
        <v>341</v>
      </c>
      <c r="C289" s="26">
        <v>191478590.77740002</v>
      </c>
      <c r="D289" s="31">
        <v>186214444.26350001</v>
      </c>
      <c r="E289" s="31">
        <v>188768979.8346</v>
      </c>
      <c r="F289" s="31">
        <v>185037684.27610001</v>
      </c>
      <c r="G289" s="31">
        <v>200603583.97590002</v>
      </c>
      <c r="H289" s="31">
        <v>196650048.62970001</v>
      </c>
      <c r="I289" s="31">
        <v>214282265.24860007</v>
      </c>
      <c r="J289" s="31">
        <v>202039217.68080002</v>
      </c>
      <c r="K289" s="31">
        <v>208834624.2198</v>
      </c>
      <c r="L289" s="31">
        <v>204053972.42429999</v>
      </c>
      <c r="M289" s="31">
        <v>216023373.22600001</v>
      </c>
      <c r="N289" s="31">
        <v>223505021.75269997</v>
      </c>
      <c r="O289" s="30">
        <f t="shared" si="4"/>
        <v>2417491806.3093996</v>
      </c>
    </row>
    <row r="290" spans="1:15" ht="15" thickBot="1" x14ac:dyDescent="0.4">
      <c r="A290" s="53" t="s">
        <v>35</v>
      </c>
      <c r="B290" s="29" t="s">
        <v>342</v>
      </c>
      <c r="C290" s="29">
        <v>157550442.3687</v>
      </c>
      <c r="D290" s="29">
        <v>153685931.18099999</v>
      </c>
      <c r="E290" s="29">
        <v>155676912.77519998</v>
      </c>
      <c r="F290" s="29">
        <v>152638792.9666</v>
      </c>
      <c r="G290" s="29">
        <v>163513763.22409999</v>
      </c>
      <c r="H290" s="29">
        <v>162129145.61039999</v>
      </c>
      <c r="I290" s="29">
        <v>175634093.89039999</v>
      </c>
      <c r="J290" s="29">
        <v>165620498.23930001</v>
      </c>
      <c r="K290" s="29">
        <v>172617911.02680001</v>
      </c>
      <c r="L290" s="29">
        <v>166353754.45099998</v>
      </c>
      <c r="M290" s="29">
        <v>173634025.16620001</v>
      </c>
      <c r="N290" s="29">
        <v>182473384.10510001</v>
      </c>
      <c r="O290" s="30">
        <f t="shared" si="4"/>
        <v>1981528655.0047998</v>
      </c>
    </row>
    <row r="291" spans="1:15" ht="15" thickBot="1" x14ac:dyDescent="0.4">
      <c r="A291" s="54"/>
      <c r="B291" s="7" t="s">
        <v>343</v>
      </c>
      <c r="C291" s="7">
        <v>148561973.05309999</v>
      </c>
      <c r="D291" s="7">
        <v>144956867.46810001</v>
      </c>
      <c r="E291" s="7">
        <v>146835639.11000001</v>
      </c>
      <c r="F291" s="7">
        <v>143948053.6225</v>
      </c>
      <c r="G291" s="7">
        <v>154195468.33579999</v>
      </c>
      <c r="H291" s="7">
        <v>152912336.6207</v>
      </c>
      <c r="I291" s="7">
        <v>165607411.79799998</v>
      </c>
      <c r="J291" s="7">
        <v>156139940.1848</v>
      </c>
      <c r="K291" s="7">
        <v>162850648.30229998</v>
      </c>
      <c r="L291" s="7">
        <v>156830863.92290002</v>
      </c>
      <c r="M291" s="7">
        <v>163758331.16840002</v>
      </c>
      <c r="N291" s="7">
        <v>172023891.73019999</v>
      </c>
      <c r="O291" s="30">
        <f t="shared" si="4"/>
        <v>1868621425.3167999</v>
      </c>
    </row>
    <row r="292" spans="1:15" ht="15" thickBot="1" x14ac:dyDescent="0.4">
      <c r="A292" s="54"/>
      <c r="B292" s="7" t="s">
        <v>344</v>
      </c>
      <c r="C292" s="7">
        <v>136420478.0131</v>
      </c>
      <c r="D292" s="7">
        <v>133080431.5749</v>
      </c>
      <c r="E292" s="7">
        <v>134854227.6593</v>
      </c>
      <c r="F292" s="7">
        <v>132194504.53200001</v>
      </c>
      <c r="G292" s="7">
        <v>141609401.21340001</v>
      </c>
      <c r="H292" s="7">
        <v>140421011.829</v>
      </c>
      <c r="I292" s="7">
        <v>152110516.03400001</v>
      </c>
      <c r="J292" s="7">
        <v>143383194.5499</v>
      </c>
      <c r="K292" s="7">
        <v>149525513.77269998</v>
      </c>
      <c r="L292" s="7">
        <v>144022853.15179998</v>
      </c>
      <c r="M292" s="7">
        <v>150345392.6742</v>
      </c>
      <c r="N292" s="7">
        <v>157940126.70390001</v>
      </c>
      <c r="O292" s="30">
        <f t="shared" si="4"/>
        <v>1715907651.7082002</v>
      </c>
    </row>
    <row r="293" spans="1:15" ht="15" thickBot="1" x14ac:dyDescent="0.4">
      <c r="A293" s="54"/>
      <c r="B293" s="7" t="s">
        <v>345</v>
      </c>
      <c r="C293" s="7">
        <v>145501818.0632</v>
      </c>
      <c r="D293" s="7">
        <v>142025711.3317</v>
      </c>
      <c r="E293" s="7">
        <v>143844068.002</v>
      </c>
      <c r="F293" s="7">
        <v>140996042.2331</v>
      </c>
      <c r="G293" s="7">
        <v>151022569.4914</v>
      </c>
      <c r="H293" s="7">
        <v>149794174.42469999</v>
      </c>
      <c r="I293" s="7">
        <v>162171387.41670001</v>
      </c>
      <c r="J293" s="7">
        <v>152888675.92379999</v>
      </c>
      <c r="K293" s="7">
        <v>159588112.20700002</v>
      </c>
      <c r="L293" s="7">
        <v>153562366.76339999</v>
      </c>
      <c r="M293" s="7">
        <v>160430913.93259999</v>
      </c>
      <c r="N293" s="7">
        <v>168451425.06850001</v>
      </c>
      <c r="O293" s="30">
        <f t="shared" si="4"/>
        <v>1830277264.8581002</v>
      </c>
    </row>
    <row r="294" spans="1:15" ht="15" thickBot="1" x14ac:dyDescent="0.4">
      <c r="A294" s="54"/>
      <c r="B294" s="7" t="s">
        <v>346</v>
      </c>
      <c r="C294" s="7">
        <v>153516946.44010001</v>
      </c>
      <c r="D294" s="7">
        <v>149427688.60409999</v>
      </c>
      <c r="E294" s="7">
        <v>151554583.04710001</v>
      </c>
      <c r="F294" s="7">
        <v>148682043.11000001</v>
      </c>
      <c r="G294" s="7">
        <v>159336064.8089</v>
      </c>
      <c r="H294" s="7">
        <v>157827721.9287</v>
      </c>
      <c r="I294" s="7">
        <v>171322598.73359999</v>
      </c>
      <c r="J294" s="7">
        <v>161563879.72830001</v>
      </c>
      <c r="K294" s="7">
        <v>167708645.7985</v>
      </c>
      <c r="L294" s="7">
        <v>162301792.46759999</v>
      </c>
      <c r="M294" s="7">
        <v>168910607.4939</v>
      </c>
      <c r="N294" s="7">
        <v>177909223.60679999</v>
      </c>
      <c r="O294" s="30">
        <f t="shared" si="4"/>
        <v>1930061795.7676003</v>
      </c>
    </row>
    <row r="295" spans="1:15" ht="15" thickBot="1" x14ac:dyDescent="0.4">
      <c r="A295" s="54"/>
      <c r="B295" s="7" t="s">
        <v>347</v>
      </c>
      <c r="C295" s="7">
        <v>154025607.12200001</v>
      </c>
      <c r="D295" s="7">
        <v>149922614.18619999</v>
      </c>
      <c r="E295" s="7">
        <v>152055342.8028</v>
      </c>
      <c r="F295" s="7">
        <v>149174012.60279998</v>
      </c>
      <c r="G295" s="7">
        <v>159863379.90369999</v>
      </c>
      <c r="H295" s="7">
        <v>158349762.64989999</v>
      </c>
      <c r="I295" s="7">
        <v>171889491.92309999</v>
      </c>
      <c r="J295" s="7">
        <v>162099840.40179998</v>
      </c>
      <c r="K295" s="7">
        <v>168262836.14179999</v>
      </c>
      <c r="L295" s="7">
        <v>162840083.24869999</v>
      </c>
      <c r="M295" s="7">
        <v>169470284.58560002</v>
      </c>
      <c r="N295" s="7">
        <v>178500218.06150001</v>
      </c>
      <c r="O295" s="30">
        <f t="shared" si="4"/>
        <v>1936453473.6298995</v>
      </c>
    </row>
    <row r="296" spans="1:15" ht="15" thickBot="1" x14ac:dyDescent="0.4">
      <c r="A296" s="54"/>
      <c r="B296" s="7" t="s">
        <v>348</v>
      </c>
      <c r="C296" s="7">
        <v>138464381.21340001</v>
      </c>
      <c r="D296" s="7">
        <v>134858944.86970001</v>
      </c>
      <c r="E296" s="7">
        <v>136770950.75670001</v>
      </c>
      <c r="F296" s="7">
        <v>134136306.57270001</v>
      </c>
      <c r="G296" s="7">
        <v>143730605.38100001</v>
      </c>
      <c r="H296" s="7">
        <v>142416729.9921</v>
      </c>
      <c r="I296" s="7">
        <v>154504176.616</v>
      </c>
      <c r="J296" s="7">
        <v>145658605.27160001</v>
      </c>
      <c r="K296" s="7">
        <v>151428091.96309999</v>
      </c>
      <c r="L296" s="7">
        <v>146322200.30919999</v>
      </c>
      <c r="M296" s="7">
        <v>152414506.89120001</v>
      </c>
      <c r="N296" s="7">
        <v>160391855.2915</v>
      </c>
      <c r="O296" s="30">
        <f t="shared" si="4"/>
        <v>1741097355.1282003</v>
      </c>
    </row>
    <row r="297" spans="1:15" ht="15" thickBot="1" x14ac:dyDescent="0.4">
      <c r="A297" s="54"/>
      <c r="B297" s="7" t="s">
        <v>349</v>
      </c>
      <c r="C297" s="7">
        <v>146854816.01699999</v>
      </c>
      <c r="D297" s="7">
        <v>143078606.12990001</v>
      </c>
      <c r="E297" s="7">
        <v>145056387.32859999</v>
      </c>
      <c r="F297" s="7">
        <v>142260715.66850001</v>
      </c>
      <c r="G297" s="7">
        <v>152428125.50080001</v>
      </c>
      <c r="H297" s="7">
        <v>151054928.7764</v>
      </c>
      <c r="I297" s="7">
        <v>163824439.67750001</v>
      </c>
      <c r="J297" s="7">
        <v>154467027.84059998</v>
      </c>
      <c r="K297" s="7">
        <v>160655610.53979999</v>
      </c>
      <c r="L297" s="7">
        <v>155165190.38620001</v>
      </c>
      <c r="M297" s="7">
        <v>161694181.36649999</v>
      </c>
      <c r="N297" s="7">
        <v>170119963.85139999</v>
      </c>
      <c r="O297" s="30">
        <f t="shared" si="4"/>
        <v>1846659993.0831997</v>
      </c>
    </row>
    <row r="298" spans="1:15" ht="15" thickBot="1" x14ac:dyDescent="0.4">
      <c r="A298" s="54"/>
      <c r="B298" s="7" t="s">
        <v>350</v>
      </c>
      <c r="C298" s="7">
        <v>164752268.00309998</v>
      </c>
      <c r="D298" s="7">
        <v>160461353.27759999</v>
      </c>
      <c r="E298" s="7">
        <v>162661572.53670001</v>
      </c>
      <c r="F298" s="7">
        <v>159565642.6512</v>
      </c>
      <c r="G298" s="7">
        <v>170982291.71810001</v>
      </c>
      <c r="H298" s="7">
        <v>169407919.89230001</v>
      </c>
      <c r="I298" s="7">
        <v>183788137.94010004</v>
      </c>
      <c r="J298" s="7">
        <v>173343255.39269999</v>
      </c>
      <c r="K298" s="7">
        <v>180106558.29949999</v>
      </c>
      <c r="L298" s="7">
        <v>174125582.87450001</v>
      </c>
      <c r="M298" s="7">
        <v>181359786.97150001</v>
      </c>
      <c r="N298" s="7">
        <v>190925878.0273</v>
      </c>
      <c r="O298" s="30">
        <f t="shared" si="4"/>
        <v>2071480247.5846</v>
      </c>
    </row>
    <row r="299" spans="1:15" ht="15" thickBot="1" x14ac:dyDescent="0.4">
      <c r="A299" s="54"/>
      <c r="B299" s="7" t="s">
        <v>351</v>
      </c>
      <c r="C299" s="7">
        <v>147105158.09549999</v>
      </c>
      <c r="D299" s="7">
        <v>143510477.9535</v>
      </c>
      <c r="E299" s="7">
        <v>145388326.16949999</v>
      </c>
      <c r="F299" s="7">
        <v>142534223.9858</v>
      </c>
      <c r="G299" s="7">
        <v>152685549.1128</v>
      </c>
      <c r="H299" s="7">
        <v>151403178.26100001</v>
      </c>
      <c r="I299" s="7">
        <v>163999741.06479999</v>
      </c>
      <c r="J299" s="7">
        <v>154621692.07340002</v>
      </c>
      <c r="K299" s="7">
        <v>161218832.91499999</v>
      </c>
      <c r="L299" s="7">
        <v>155307946.87709999</v>
      </c>
      <c r="M299" s="7">
        <v>162130675.57699999</v>
      </c>
      <c r="N299" s="7">
        <v>170341860.98800001</v>
      </c>
      <c r="O299" s="30">
        <f t="shared" si="4"/>
        <v>1850247663.0733998</v>
      </c>
    </row>
    <row r="300" spans="1:15" ht="15" thickBot="1" x14ac:dyDescent="0.4">
      <c r="A300" s="54"/>
      <c r="B300" s="7" t="s">
        <v>352</v>
      </c>
      <c r="C300" s="7">
        <v>179196421.10630003</v>
      </c>
      <c r="D300" s="7">
        <v>174476208.06279999</v>
      </c>
      <c r="E300" s="7">
        <v>176863538.33340001</v>
      </c>
      <c r="F300" s="7">
        <v>173529280.4578</v>
      </c>
      <c r="G300" s="7">
        <v>185956601.616</v>
      </c>
      <c r="H300" s="7">
        <v>184212971.98229998</v>
      </c>
      <c r="I300" s="7">
        <v>199907515.1401</v>
      </c>
      <c r="J300" s="7">
        <v>188585388.26269999</v>
      </c>
      <c r="K300" s="7">
        <v>195783009.76359999</v>
      </c>
      <c r="L300" s="7">
        <v>189436605.2132</v>
      </c>
      <c r="M300" s="7">
        <v>197219036.63939998</v>
      </c>
      <c r="N300" s="7">
        <v>207722401.11670002</v>
      </c>
      <c r="O300" s="30">
        <f t="shared" si="4"/>
        <v>2252888977.6943007</v>
      </c>
    </row>
    <row r="301" spans="1:15" ht="15" thickBot="1" x14ac:dyDescent="0.4">
      <c r="A301" s="54"/>
      <c r="B301" s="7" t="s">
        <v>353</v>
      </c>
      <c r="C301" s="7">
        <v>152469434.40270001</v>
      </c>
      <c r="D301" s="7">
        <v>148467967.76530001</v>
      </c>
      <c r="E301" s="7">
        <v>150550357.99829999</v>
      </c>
      <c r="F301" s="7">
        <v>147678821.55520001</v>
      </c>
      <c r="G301" s="7">
        <v>158249473.2626</v>
      </c>
      <c r="H301" s="7">
        <v>156781516.54609999</v>
      </c>
      <c r="I301" s="7">
        <v>170122392.62900004</v>
      </c>
      <c r="J301" s="7">
        <v>160425663.77829999</v>
      </c>
      <c r="K301" s="7">
        <v>166659171.058</v>
      </c>
      <c r="L301" s="7">
        <v>161154652.33789998</v>
      </c>
      <c r="M301" s="7">
        <v>167808929.88480002</v>
      </c>
      <c r="N301" s="7">
        <v>176670361.60999998</v>
      </c>
      <c r="O301" s="30">
        <f t="shared" si="4"/>
        <v>1917038742.8281999</v>
      </c>
    </row>
    <row r="302" spans="1:15" ht="15" thickBot="1" x14ac:dyDescent="0.4">
      <c r="A302" s="54"/>
      <c r="B302" s="7" t="s">
        <v>354</v>
      </c>
      <c r="C302" s="7">
        <v>139575217.18460003</v>
      </c>
      <c r="D302" s="7">
        <v>136215806.87709999</v>
      </c>
      <c r="E302" s="7">
        <v>137989848.66460001</v>
      </c>
      <c r="F302" s="7">
        <v>135256694.20360002</v>
      </c>
      <c r="G302" s="7">
        <v>144879102.0853</v>
      </c>
      <c r="H302" s="7">
        <v>143690658.94780001</v>
      </c>
      <c r="I302" s="7">
        <v>155590164.7811</v>
      </c>
      <c r="J302" s="7">
        <v>146669105.85730001</v>
      </c>
      <c r="K302" s="7">
        <v>153064172.991</v>
      </c>
      <c r="L302" s="7">
        <v>147318652.32960001</v>
      </c>
      <c r="M302" s="7">
        <v>153872835.6119</v>
      </c>
      <c r="N302" s="7">
        <v>161581394.9862</v>
      </c>
      <c r="O302" s="30">
        <f t="shared" si="4"/>
        <v>1755703654.5201004</v>
      </c>
    </row>
    <row r="303" spans="1:15" ht="15" thickBot="1" x14ac:dyDescent="0.4">
      <c r="A303" s="54"/>
      <c r="B303" s="7" t="s">
        <v>355</v>
      </c>
      <c r="C303" s="7">
        <v>135558831.0661</v>
      </c>
      <c r="D303" s="7">
        <v>132242523.5767</v>
      </c>
      <c r="E303" s="7">
        <v>134006178.9535</v>
      </c>
      <c r="F303" s="7">
        <v>131361210.3862</v>
      </c>
      <c r="G303" s="7">
        <v>140716149.31369999</v>
      </c>
      <c r="H303" s="7">
        <v>139536928.82499999</v>
      </c>
      <c r="I303" s="7">
        <v>151149965.85180002</v>
      </c>
      <c r="J303" s="7">
        <v>142475028.99529999</v>
      </c>
      <c r="K303" s="7">
        <v>148587470.43059999</v>
      </c>
      <c r="L303" s="7">
        <v>143110707.7572</v>
      </c>
      <c r="M303" s="7">
        <v>149397730.35710001</v>
      </c>
      <c r="N303" s="7">
        <v>156938837.26159999</v>
      </c>
      <c r="O303" s="30">
        <f t="shared" si="4"/>
        <v>1705081562.7748001</v>
      </c>
    </row>
    <row r="304" spans="1:15" ht="15" thickBot="1" x14ac:dyDescent="0.4">
      <c r="A304" s="54"/>
      <c r="B304" s="7" t="s">
        <v>356</v>
      </c>
      <c r="C304" s="7">
        <v>120721262.95919999</v>
      </c>
      <c r="D304" s="7">
        <v>117735746.72659999</v>
      </c>
      <c r="E304" s="7">
        <v>119367362.8195</v>
      </c>
      <c r="F304" s="7">
        <v>116998879.08969998</v>
      </c>
      <c r="G304" s="7">
        <v>125335213.2625</v>
      </c>
      <c r="H304" s="7">
        <v>124275183.9331</v>
      </c>
      <c r="I304" s="7">
        <v>134652238.10090002</v>
      </c>
      <c r="J304" s="7">
        <v>126881607.36009999</v>
      </c>
      <c r="K304" s="7">
        <v>132314035.7035</v>
      </c>
      <c r="L304" s="7">
        <v>127454160.7068</v>
      </c>
      <c r="M304" s="7">
        <v>133012268.90540001</v>
      </c>
      <c r="N304" s="7">
        <v>139725191.47250003</v>
      </c>
      <c r="O304" s="30">
        <f t="shared" si="4"/>
        <v>1518473151.0398002</v>
      </c>
    </row>
    <row r="305" spans="1:15" ht="15" thickBot="1" x14ac:dyDescent="0.4">
      <c r="A305" s="54"/>
      <c r="B305" s="7" t="s">
        <v>357</v>
      </c>
      <c r="C305" s="7">
        <v>131183991.4755</v>
      </c>
      <c r="D305" s="7">
        <v>128015974.57360001</v>
      </c>
      <c r="E305" s="7">
        <v>129712985.39040001</v>
      </c>
      <c r="F305" s="7">
        <v>127134953.1699</v>
      </c>
      <c r="G305" s="7">
        <v>136180532.38370001</v>
      </c>
      <c r="H305" s="7">
        <v>135061638.93009999</v>
      </c>
      <c r="I305" s="7">
        <v>146257675.6577</v>
      </c>
      <c r="J305" s="7">
        <v>137847913.10439998</v>
      </c>
      <c r="K305" s="7">
        <v>143867569.82069999</v>
      </c>
      <c r="L305" s="7">
        <v>138461460.30670002</v>
      </c>
      <c r="M305" s="7">
        <v>144609908.79090002</v>
      </c>
      <c r="N305" s="7">
        <v>151844822.7297</v>
      </c>
      <c r="O305" s="30">
        <f t="shared" si="4"/>
        <v>1650179426.3332999</v>
      </c>
    </row>
    <row r="306" spans="1:15" ht="15" thickBot="1" x14ac:dyDescent="0.4">
      <c r="A306" s="54"/>
      <c r="B306" s="7" t="s">
        <v>358</v>
      </c>
      <c r="C306" s="7">
        <v>151027247.0562</v>
      </c>
      <c r="D306" s="7">
        <v>146898351.46779999</v>
      </c>
      <c r="E306" s="7">
        <v>149055037.5758</v>
      </c>
      <c r="F306" s="7">
        <v>146256230.1029</v>
      </c>
      <c r="G306" s="7">
        <v>156756250.7554</v>
      </c>
      <c r="H306" s="7">
        <v>155220701.41159999</v>
      </c>
      <c r="I306" s="7">
        <v>168606729.77630001</v>
      </c>
      <c r="J306" s="7">
        <v>159002486.05110002</v>
      </c>
      <c r="K306" s="7">
        <v>164831235.3484</v>
      </c>
      <c r="L306" s="7">
        <v>159736403.04259998</v>
      </c>
      <c r="M306" s="7">
        <v>166079800.0738</v>
      </c>
      <c r="N306" s="7">
        <v>175055674.47049999</v>
      </c>
      <c r="O306" s="30">
        <f t="shared" si="4"/>
        <v>1898526147.1324003</v>
      </c>
    </row>
    <row r="307" spans="1:15" ht="15" thickBot="1" x14ac:dyDescent="0.4">
      <c r="A307" s="54"/>
      <c r="B307" s="7" t="s">
        <v>359</v>
      </c>
      <c r="C307" s="7">
        <v>163612318.5751</v>
      </c>
      <c r="D307" s="7">
        <v>159183866.067</v>
      </c>
      <c r="E307" s="7">
        <v>161462911.17540002</v>
      </c>
      <c r="F307" s="7">
        <v>158435046.88079998</v>
      </c>
      <c r="G307" s="7">
        <v>169802412.99509999</v>
      </c>
      <c r="H307" s="7">
        <v>168156348.24520001</v>
      </c>
      <c r="I307" s="7">
        <v>182610386.48800004</v>
      </c>
      <c r="J307" s="7">
        <v>172239665.46340001</v>
      </c>
      <c r="K307" s="7">
        <v>178604908.86140001</v>
      </c>
      <c r="L307" s="7">
        <v>173028440.9244</v>
      </c>
      <c r="M307" s="7">
        <v>179961542.37090001</v>
      </c>
      <c r="N307" s="7">
        <v>189663063.58130002</v>
      </c>
      <c r="O307" s="30">
        <f t="shared" si="4"/>
        <v>2056760911.628</v>
      </c>
    </row>
    <row r="308" spans="1:15" ht="15" thickBot="1" x14ac:dyDescent="0.4">
      <c r="A308" s="54"/>
      <c r="B308" s="7" t="s">
        <v>360</v>
      </c>
      <c r="C308" s="7">
        <v>143981192.34959999</v>
      </c>
      <c r="D308" s="7">
        <v>140168282.68529999</v>
      </c>
      <c r="E308" s="7">
        <v>142175508.1877</v>
      </c>
      <c r="F308" s="7">
        <v>139462338.33719999</v>
      </c>
      <c r="G308" s="7">
        <v>149450390.11430001</v>
      </c>
      <c r="H308" s="7">
        <v>148050281.95409998</v>
      </c>
      <c r="I308" s="7">
        <v>160684785.48450002</v>
      </c>
      <c r="J308" s="7">
        <v>151505409.59850001</v>
      </c>
      <c r="K308" s="7">
        <v>157348450.62470001</v>
      </c>
      <c r="L308" s="7">
        <v>152198332.75350001</v>
      </c>
      <c r="M308" s="7">
        <v>158434589.801</v>
      </c>
      <c r="N308" s="7">
        <v>166823068.0237</v>
      </c>
      <c r="O308" s="30">
        <f t="shared" si="4"/>
        <v>1810282629.9140999</v>
      </c>
    </row>
    <row r="309" spans="1:15" ht="15" thickBot="1" x14ac:dyDescent="0.4">
      <c r="A309" s="54"/>
      <c r="B309" s="7" t="s">
        <v>361</v>
      </c>
      <c r="C309" s="7">
        <v>128888957.2233</v>
      </c>
      <c r="D309" s="7">
        <v>125623414.50120001</v>
      </c>
      <c r="E309" s="7">
        <v>127381186.09470001</v>
      </c>
      <c r="F309" s="7">
        <v>124888645.79440001</v>
      </c>
      <c r="G309" s="7">
        <v>133803109.3679</v>
      </c>
      <c r="H309" s="7">
        <v>132628877.2511</v>
      </c>
      <c r="I309" s="7">
        <v>143787744.3213</v>
      </c>
      <c r="J309" s="7">
        <v>135522132.3204</v>
      </c>
      <c r="K309" s="7">
        <v>141121054.4914</v>
      </c>
      <c r="L309" s="7">
        <v>136136224.5749</v>
      </c>
      <c r="M309" s="7">
        <v>141948274.76710001</v>
      </c>
      <c r="N309" s="7">
        <v>149236725.75979999</v>
      </c>
      <c r="O309" s="30">
        <f t="shared" si="4"/>
        <v>1620966346.4675</v>
      </c>
    </row>
    <row r="310" spans="1:15" ht="15" thickBot="1" x14ac:dyDescent="0.4">
      <c r="A310" s="54"/>
      <c r="B310" s="7" t="s">
        <v>362</v>
      </c>
      <c r="C310" s="7">
        <v>141928909.50420001</v>
      </c>
      <c r="D310" s="7">
        <v>138385756.7044</v>
      </c>
      <c r="E310" s="7">
        <v>140252415.5165</v>
      </c>
      <c r="F310" s="7">
        <v>137513121.72170001</v>
      </c>
      <c r="G310" s="7">
        <v>147320452.82159999</v>
      </c>
      <c r="H310" s="7">
        <v>146047971.99790001</v>
      </c>
      <c r="I310" s="7">
        <v>158279505.45789999</v>
      </c>
      <c r="J310" s="7">
        <v>149218769.96529999</v>
      </c>
      <c r="K310" s="7">
        <v>155443130.5336</v>
      </c>
      <c r="L310" s="7">
        <v>149887431.21579999</v>
      </c>
      <c r="M310" s="7">
        <v>156359797.0244</v>
      </c>
      <c r="N310" s="7">
        <v>164360086.78799999</v>
      </c>
      <c r="O310" s="30">
        <f t="shared" si="4"/>
        <v>1784997349.2513003</v>
      </c>
    </row>
    <row r="311" spans="1:15" ht="15" thickBot="1" x14ac:dyDescent="0.4">
      <c r="A311" s="54"/>
      <c r="B311" s="7" t="s">
        <v>363</v>
      </c>
      <c r="C311" s="7">
        <v>137434537.78780001</v>
      </c>
      <c r="D311" s="7">
        <v>133886160.81830001</v>
      </c>
      <c r="E311" s="7">
        <v>135770383.94099998</v>
      </c>
      <c r="F311" s="7">
        <v>133145131.4999</v>
      </c>
      <c r="G311" s="7">
        <v>142662667.75470001</v>
      </c>
      <c r="H311" s="7">
        <v>141373984.14579999</v>
      </c>
      <c r="I311" s="7">
        <v>153340324.63080001</v>
      </c>
      <c r="J311" s="7">
        <v>144556538.8229</v>
      </c>
      <c r="K311" s="7">
        <v>150351193.6717</v>
      </c>
      <c r="L311" s="7">
        <v>145213388.24449998</v>
      </c>
      <c r="M311" s="7">
        <v>151306393.13459998</v>
      </c>
      <c r="N311" s="7">
        <v>159184603.44619998</v>
      </c>
      <c r="O311" s="30">
        <f t="shared" si="4"/>
        <v>1728225307.8981998</v>
      </c>
    </row>
    <row r="312" spans="1:15" ht="15" thickBot="1" x14ac:dyDescent="0.4">
      <c r="A312" s="54"/>
      <c r="B312" s="7" t="s">
        <v>364</v>
      </c>
      <c r="C312" s="7">
        <v>133287538.19950001</v>
      </c>
      <c r="D312" s="7">
        <v>129901100.93279999</v>
      </c>
      <c r="E312" s="7">
        <v>131710481.39310001</v>
      </c>
      <c r="F312" s="7">
        <v>129142538.105</v>
      </c>
      <c r="G312" s="7">
        <v>138363025.75479999</v>
      </c>
      <c r="H312" s="7">
        <v>137142131.3123</v>
      </c>
      <c r="I312" s="7">
        <v>148691052.44050002</v>
      </c>
      <c r="J312" s="7">
        <v>140158016.2999</v>
      </c>
      <c r="K312" s="7">
        <v>145910074.13050002</v>
      </c>
      <c r="L312" s="7">
        <v>140792404.99610001</v>
      </c>
      <c r="M312" s="7">
        <v>146786198.99829999</v>
      </c>
      <c r="N312" s="7">
        <v>154348055.17940003</v>
      </c>
      <c r="O312" s="30">
        <f t="shared" si="4"/>
        <v>1676232617.7422001</v>
      </c>
    </row>
    <row r="313" spans="1:15" ht="15" thickBot="1" x14ac:dyDescent="0.4">
      <c r="A313" s="54"/>
      <c r="B313" s="7" t="s">
        <v>365</v>
      </c>
      <c r="C313" s="7">
        <v>137351392.64859998</v>
      </c>
      <c r="D313" s="7">
        <v>133775631.75490001</v>
      </c>
      <c r="E313" s="7">
        <v>135675078.40790001</v>
      </c>
      <c r="F313" s="7">
        <v>133059776.61050001</v>
      </c>
      <c r="G313" s="7">
        <v>142576803.74580002</v>
      </c>
      <c r="H313" s="7">
        <v>141274281.54139999</v>
      </c>
      <c r="I313" s="7">
        <v>153263979.04460001</v>
      </c>
      <c r="J313" s="7">
        <v>144486101.28479999</v>
      </c>
      <c r="K313" s="7">
        <v>150214897.86980003</v>
      </c>
      <c r="L313" s="7">
        <v>145144624.07550001</v>
      </c>
      <c r="M313" s="7">
        <v>151189567.20700002</v>
      </c>
      <c r="N313" s="7">
        <v>159098852.574</v>
      </c>
      <c r="O313" s="30">
        <f t="shared" si="4"/>
        <v>1727110986.7648001</v>
      </c>
    </row>
    <row r="314" spans="1:15" ht="15" thickBot="1" x14ac:dyDescent="0.4">
      <c r="A314" s="54"/>
      <c r="B314" s="7" t="s">
        <v>366</v>
      </c>
      <c r="C314" s="7">
        <v>138961358.24689999</v>
      </c>
      <c r="D314" s="7">
        <v>135408147.41440001</v>
      </c>
      <c r="E314" s="7">
        <v>137290011.8565</v>
      </c>
      <c r="F314" s="7">
        <v>134627916.43619999</v>
      </c>
      <c r="G314" s="7">
        <v>144245076.41</v>
      </c>
      <c r="H314" s="7">
        <v>142958618.2588</v>
      </c>
      <c r="I314" s="7">
        <v>155021894.58560002</v>
      </c>
      <c r="J314" s="7">
        <v>146144213.89410001</v>
      </c>
      <c r="K314" s="7">
        <v>152070822.9307</v>
      </c>
      <c r="L314" s="7">
        <v>146805534.1997</v>
      </c>
      <c r="M314" s="7">
        <v>153017474.7331</v>
      </c>
      <c r="N314" s="7">
        <v>160945230.59609997</v>
      </c>
      <c r="O314" s="30">
        <f t="shared" si="4"/>
        <v>1747496299.5620999</v>
      </c>
    </row>
    <row r="315" spans="1:15" ht="15" thickBot="1" x14ac:dyDescent="0.4">
      <c r="A315" s="54"/>
      <c r="B315" s="7" t="s">
        <v>367</v>
      </c>
      <c r="C315" s="7">
        <v>149064509.18379998</v>
      </c>
      <c r="D315" s="7">
        <v>145485479.82499999</v>
      </c>
      <c r="E315" s="7">
        <v>147348369.08469999</v>
      </c>
      <c r="F315" s="7">
        <v>144440707.0589</v>
      </c>
      <c r="G315" s="7">
        <v>154715992.22190002</v>
      </c>
      <c r="H315" s="7">
        <v>153447320.35960001</v>
      </c>
      <c r="I315" s="7">
        <v>166145644.30830002</v>
      </c>
      <c r="J315" s="7">
        <v>156646472.78040001</v>
      </c>
      <c r="K315" s="7">
        <v>163459327.29269999</v>
      </c>
      <c r="L315" s="7">
        <v>157336949.8312</v>
      </c>
      <c r="M315" s="7">
        <v>164345178.588</v>
      </c>
      <c r="N315" s="7">
        <v>172593248.86559999</v>
      </c>
      <c r="O315" s="30">
        <f t="shared" si="4"/>
        <v>1875029199.4001002</v>
      </c>
    </row>
    <row r="316" spans="1:15" ht="15" thickBot="1" x14ac:dyDescent="0.4">
      <c r="A316" s="55"/>
      <c r="B316" s="31" t="s">
        <v>368</v>
      </c>
      <c r="C316" s="31">
        <v>131829387.13649999</v>
      </c>
      <c r="D316" s="31">
        <v>128373549.6893</v>
      </c>
      <c r="E316" s="31">
        <v>130225595.1257</v>
      </c>
      <c r="F316" s="31">
        <v>127714106.19280002</v>
      </c>
      <c r="G316" s="31">
        <v>136852611.87599999</v>
      </c>
      <c r="H316" s="31">
        <v>135592867.99650002</v>
      </c>
      <c r="I316" s="31">
        <v>147125876.4154</v>
      </c>
      <c r="J316" s="31">
        <v>138684640.21540001</v>
      </c>
      <c r="K316" s="31">
        <v>144153601.21070001</v>
      </c>
      <c r="L316" s="31">
        <v>139319890.84130001</v>
      </c>
      <c r="M316" s="31">
        <v>145088767.65239999</v>
      </c>
      <c r="N316" s="31">
        <v>152693723.62089998</v>
      </c>
      <c r="O316" s="30">
        <f t="shared" si="4"/>
        <v>1657654617.9728999</v>
      </c>
    </row>
    <row r="317" spans="1:15" ht="15" thickBot="1" x14ac:dyDescent="0.4">
      <c r="A317" s="53" t="s">
        <v>36</v>
      </c>
      <c r="B317" s="29" t="s">
        <v>369</v>
      </c>
      <c r="C317" s="29">
        <v>139471175.64039999</v>
      </c>
      <c r="D317" s="29">
        <v>135773264.01050001</v>
      </c>
      <c r="E317" s="29">
        <v>137464392.06079999</v>
      </c>
      <c r="F317" s="29">
        <v>134714889.4023</v>
      </c>
      <c r="G317" s="29">
        <v>144554556.5803</v>
      </c>
      <c r="H317" s="29">
        <v>143289047.39570001</v>
      </c>
      <c r="I317" s="29">
        <v>154567594.39889997</v>
      </c>
      <c r="J317" s="29">
        <v>145864705.24110001</v>
      </c>
      <c r="K317" s="29">
        <v>152434831.90970001</v>
      </c>
      <c r="L317" s="29">
        <v>146602593.52059999</v>
      </c>
      <c r="M317" s="29">
        <v>154329584.81369999</v>
      </c>
      <c r="N317" s="29">
        <v>161659741.38340002</v>
      </c>
      <c r="O317" s="30">
        <f t="shared" si="4"/>
        <v>1750726376.3573999</v>
      </c>
    </row>
    <row r="318" spans="1:15" ht="15" thickBot="1" x14ac:dyDescent="0.4">
      <c r="A318" s="54"/>
      <c r="B318" s="7" t="s">
        <v>370</v>
      </c>
      <c r="C318" s="7">
        <v>164526081.46109998</v>
      </c>
      <c r="D318" s="7">
        <v>160197891.55580002</v>
      </c>
      <c r="E318" s="7">
        <v>162151130.31080002</v>
      </c>
      <c r="F318" s="7">
        <v>158955354.5625</v>
      </c>
      <c r="G318" s="7">
        <v>170527799.85510001</v>
      </c>
      <c r="H318" s="7">
        <v>169025448.33770001</v>
      </c>
      <c r="I318" s="7">
        <v>182465355.5659</v>
      </c>
      <c r="J318" s="7">
        <v>172237505.037</v>
      </c>
      <c r="K318" s="7">
        <v>179803749.52959999</v>
      </c>
      <c r="L318" s="7">
        <v>173086958.8073</v>
      </c>
      <c r="M318" s="7">
        <v>181936958.06779999</v>
      </c>
      <c r="N318" s="7">
        <v>190753184.22790003</v>
      </c>
      <c r="O318" s="30">
        <f t="shared" si="4"/>
        <v>2065667417.3185</v>
      </c>
    </row>
    <row r="319" spans="1:15" ht="15" thickBot="1" x14ac:dyDescent="0.4">
      <c r="A319" s="54"/>
      <c r="B319" s="7" t="s">
        <v>371</v>
      </c>
      <c r="C319" s="7">
        <v>202802882.94639999</v>
      </c>
      <c r="D319" s="7">
        <v>197368410.02939999</v>
      </c>
      <c r="E319" s="7">
        <v>199800372.7207</v>
      </c>
      <c r="F319" s="7">
        <v>195964022.44379997</v>
      </c>
      <c r="G319" s="7">
        <v>210209159.78479999</v>
      </c>
      <c r="H319" s="7">
        <v>208273832.7999</v>
      </c>
      <c r="I319" s="7">
        <v>225164210.42600003</v>
      </c>
      <c r="J319" s="7">
        <v>212610773.45539999</v>
      </c>
      <c r="K319" s="7">
        <v>221394489.82590002</v>
      </c>
      <c r="L319" s="7">
        <v>213640609.67900002</v>
      </c>
      <c r="M319" s="7">
        <v>223990560.31740001</v>
      </c>
      <c r="N319" s="7">
        <v>235252249.57519996</v>
      </c>
      <c r="O319" s="30">
        <f t="shared" si="4"/>
        <v>2546471574.0039001</v>
      </c>
    </row>
    <row r="320" spans="1:15" ht="15" thickBot="1" x14ac:dyDescent="0.4">
      <c r="A320" s="54"/>
      <c r="B320" s="7" t="s">
        <v>372</v>
      </c>
      <c r="C320" s="7">
        <v>152432112.18440002</v>
      </c>
      <c r="D320" s="7">
        <v>148029169.17070001</v>
      </c>
      <c r="E320" s="7">
        <v>150062811.0442</v>
      </c>
      <c r="F320" s="7">
        <v>147191351.38159999</v>
      </c>
      <c r="G320" s="7">
        <v>157994775.99810001</v>
      </c>
      <c r="H320" s="7">
        <v>156418709.60620001</v>
      </c>
      <c r="I320" s="7">
        <v>169207870.97840002</v>
      </c>
      <c r="J320" s="7">
        <v>159727013.3495</v>
      </c>
      <c r="K320" s="7">
        <v>166008149.59260002</v>
      </c>
      <c r="L320" s="7">
        <v>160548890.63819999</v>
      </c>
      <c r="M320" s="7">
        <v>168286768.4522</v>
      </c>
      <c r="N320" s="7">
        <v>176848633.25279999</v>
      </c>
      <c r="O320" s="30">
        <f t="shared" si="4"/>
        <v>1912756255.6489</v>
      </c>
    </row>
    <row r="321" spans="1:15" ht="15" thickBot="1" x14ac:dyDescent="0.4">
      <c r="A321" s="54"/>
      <c r="B321" s="7" t="s">
        <v>373</v>
      </c>
      <c r="C321" s="7">
        <v>131050156.62979999</v>
      </c>
      <c r="D321" s="7">
        <v>127224367.02689999</v>
      </c>
      <c r="E321" s="7">
        <v>129012880.75740001</v>
      </c>
      <c r="F321" s="7">
        <v>126510987.80930001</v>
      </c>
      <c r="G321" s="7">
        <v>135828669.7615</v>
      </c>
      <c r="H321" s="7">
        <v>134474210.4569</v>
      </c>
      <c r="I321" s="7">
        <v>145378182.72819999</v>
      </c>
      <c r="J321" s="7">
        <v>137197604.0792</v>
      </c>
      <c r="K321" s="7">
        <v>142711990.88510001</v>
      </c>
      <c r="L321" s="7">
        <v>137921548.16319999</v>
      </c>
      <c r="M321" s="7">
        <v>144760115.94139999</v>
      </c>
      <c r="N321" s="7">
        <v>152005790.0045</v>
      </c>
      <c r="O321" s="30">
        <f t="shared" si="4"/>
        <v>1644076504.2433999</v>
      </c>
    </row>
    <row r="322" spans="1:15" ht="15" thickBot="1" x14ac:dyDescent="0.4">
      <c r="A322" s="54"/>
      <c r="B322" s="7" t="s">
        <v>374</v>
      </c>
      <c r="C322" s="7">
        <v>130047614.5117</v>
      </c>
      <c r="D322" s="7">
        <v>126508355.5492</v>
      </c>
      <c r="E322" s="7">
        <v>128143708.02610001</v>
      </c>
      <c r="F322" s="7">
        <v>125584585.47759999</v>
      </c>
      <c r="G322" s="7">
        <v>134786467.87979999</v>
      </c>
      <c r="H322" s="7">
        <v>133571137.41940001</v>
      </c>
      <c r="I322" s="7">
        <v>144117970.41379997</v>
      </c>
      <c r="J322" s="7">
        <v>135990898.44259998</v>
      </c>
      <c r="K322" s="7">
        <v>142019977.8721</v>
      </c>
      <c r="L322" s="7">
        <v>136692261.12239999</v>
      </c>
      <c r="M322" s="7">
        <v>143878938.7951</v>
      </c>
      <c r="N322" s="7">
        <v>150745938.34469998</v>
      </c>
      <c r="O322" s="30">
        <f t="shared" si="4"/>
        <v>1632087853.8544998</v>
      </c>
    </row>
    <row r="323" spans="1:15" ht="15" thickBot="1" x14ac:dyDescent="0.4">
      <c r="A323" s="54"/>
      <c r="B323" s="7" t="s">
        <v>375</v>
      </c>
      <c r="C323" s="7">
        <v>181278790.15599999</v>
      </c>
      <c r="D323" s="7">
        <v>176361574.8037</v>
      </c>
      <c r="E323" s="7">
        <v>178581577.18720001</v>
      </c>
      <c r="F323" s="7">
        <v>175135563.62509999</v>
      </c>
      <c r="G323" s="7">
        <v>187896414.25639999</v>
      </c>
      <c r="H323" s="7">
        <v>186152546.00730002</v>
      </c>
      <c r="I323" s="7">
        <v>201211214.18169999</v>
      </c>
      <c r="J323" s="7">
        <v>189968532.18130001</v>
      </c>
      <c r="K323" s="7">
        <v>197845149.68980002</v>
      </c>
      <c r="L323" s="7">
        <v>190904202.89819998</v>
      </c>
      <c r="M323" s="7">
        <v>200253003.28459999</v>
      </c>
      <c r="N323" s="7">
        <v>210267606.5167</v>
      </c>
      <c r="O323" s="30">
        <f t="shared" si="4"/>
        <v>2275856174.7879996</v>
      </c>
    </row>
    <row r="324" spans="1:15" ht="15" thickBot="1" x14ac:dyDescent="0.4">
      <c r="A324" s="54"/>
      <c r="B324" s="7" t="s">
        <v>376</v>
      </c>
      <c r="C324" s="7">
        <v>151997086.9138</v>
      </c>
      <c r="D324" s="7">
        <v>147751590.6277</v>
      </c>
      <c r="E324" s="7">
        <v>149700692.11109999</v>
      </c>
      <c r="F324" s="7">
        <v>146794883.8624</v>
      </c>
      <c r="G324" s="7">
        <v>157542172.2502</v>
      </c>
      <c r="H324" s="7">
        <v>156042907.1417</v>
      </c>
      <c r="I324" s="7">
        <v>168642798.9815</v>
      </c>
      <c r="J324" s="7">
        <v>159184207.02079999</v>
      </c>
      <c r="K324" s="7">
        <v>165758955.53979999</v>
      </c>
      <c r="L324" s="7">
        <v>159993989.8215</v>
      </c>
      <c r="M324" s="7">
        <v>167932729.1311</v>
      </c>
      <c r="N324" s="7">
        <v>176289826.47890002</v>
      </c>
      <c r="O324" s="30">
        <f t="shared" si="4"/>
        <v>1907631839.8804996</v>
      </c>
    </row>
    <row r="325" spans="1:15" ht="15" thickBot="1" x14ac:dyDescent="0.4">
      <c r="A325" s="54"/>
      <c r="B325" s="7" t="s">
        <v>377</v>
      </c>
      <c r="C325" s="7">
        <v>133980993.53169999</v>
      </c>
      <c r="D325" s="7">
        <v>130314636.0397</v>
      </c>
      <c r="E325" s="7">
        <v>132006507.5009</v>
      </c>
      <c r="F325" s="7">
        <v>129385413.43169999</v>
      </c>
      <c r="G325" s="7">
        <v>138864330.91929999</v>
      </c>
      <c r="H325" s="7">
        <v>137597851.1478</v>
      </c>
      <c r="I325" s="7">
        <v>148513154.44799998</v>
      </c>
      <c r="J325" s="7">
        <v>140147487.5758</v>
      </c>
      <c r="K325" s="7">
        <v>146273206.34990001</v>
      </c>
      <c r="L325" s="7">
        <v>140868316.72709998</v>
      </c>
      <c r="M325" s="7">
        <v>148188953.18380001</v>
      </c>
      <c r="N325" s="7">
        <v>155323639.84829998</v>
      </c>
      <c r="O325" s="30">
        <f t="shared" ref="O325:O388" si="5">SUM(C325:N325)</f>
        <v>1681464490.7039998</v>
      </c>
    </row>
    <row r="326" spans="1:15" ht="15" thickBot="1" x14ac:dyDescent="0.4">
      <c r="A326" s="54"/>
      <c r="B326" s="7" t="s">
        <v>378</v>
      </c>
      <c r="C326" s="7">
        <v>140549714.57059997</v>
      </c>
      <c r="D326" s="7">
        <v>136560269.66390002</v>
      </c>
      <c r="E326" s="7">
        <v>138407041.58989999</v>
      </c>
      <c r="F326" s="7">
        <v>135714303.04140002</v>
      </c>
      <c r="G326" s="7">
        <v>145675575.24790001</v>
      </c>
      <c r="H326" s="7">
        <v>144268685.2617</v>
      </c>
      <c r="I326" s="7">
        <v>155914128.79890001</v>
      </c>
      <c r="J326" s="7">
        <v>147153196.2983</v>
      </c>
      <c r="K326" s="7">
        <v>153205092.36750001</v>
      </c>
      <c r="L326" s="7">
        <v>147914218.6805</v>
      </c>
      <c r="M326" s="7">
        <v>155291857.32589999</v>
      </c>
      <c r="N326" s="7">
        <v>163008971.7062</v>
      </c>
      <c r="O326" s="30">
        <f t="shared" si="5"/>
        <v>1763663054.5527</v>
      </c>
    </row>
    <row r="327" spans="1:15" ht="15" thickBot="1" x14ac:dyDescent="0.4">
      <c r="A327" s="54"/>
      <c r="B327" s="7" t="s">
        <v>379</v>
      </c>
      <c r="C327" s="7">
        <v>194676960.3935</v>
      </c>
      <c r="D327" s="7">
        <v>189236649.5289</v>
      </c>
      <c r="E327" s="7">
        <v>191698399.23719999</v>
      </c>
      <c r="F327" s="7">
        <v>188067201.6349</v>
      </c>
      <c r="G327" s="7">
        <v>201787742.09059998</v>
      </c>
      <c r="H327" s="7">
        <v>199824909.99349999</v>
      </c>
      <c r="I327" s="7">
        <v>216232076.44480002</v>
      </c>
      <c r="J327" s="7">
        <v>204179266.85640001</v>
      </c>
      <c r="K327" s="7">
        <v>212193721.59549999</v>
      </c>
      <c r="L327" s="7">
        <v>205187496.92140001</v>
      </c>
      <c r="M327" s="7">
        <v>214856980.8066</v>
      </c>
      <c r="N327" s="7">
        <v>225893540.94410002</v>
      </c>
      <c r="O327" s="30">
        <f t="shared" si="5"/>
        <v>2443834946.4474001</v>
      </c>
    </row>
    <row r="328" spans="1:15" ht="15" thickBot="1" x14ac:dyDescent="0.4">
      <c r="A328" s="54"/>
      <c r="B328" s="7" t="s">
        <v>380</v>
      </c>
      <c r="C328" s="7">
        <v>144374219.11070001</v>
      </c>
      <c r="D328" s="7">
        <v>140260932.4777</v>
      </c>
      <c r="E328" s="7">
        <v>142162801.59650001</v>
      </c>
      <c r="F328" s="7">
        <v>139409881.94150001</v>
      </c>
      <c r="G328" s="7">
        <v>149640567.45590001</v>
      </c>
      <c r="H328" s="7">
        <v>148183814.33739999</v>
      </c>
      <c r="I328" s="7">
        <v>160187799.6372</v>
      </c>
      <c r="J328" s="7">
        <v>151194883.96489999</v>
      </c>
      <c r="K328" s="7">
        <v>157340190.04250002</v>
      </c>
      <c r="L328" s="7">
        <v>151974852.10610002</v>
      </c>
      <c r="M328" s="7">
        <v>159482348.67070001</v>
      </c>
      <c r="N328" s="7">
        <v>167460059.8066</v>
      </c>
      <c r="O328" s="30">
        <f t="shared" si="5"/>
        <v>1811672351.1477001</v>
      </c>
    </row>
    <row r="329" spans="1:15" ht="15" thickBot="1" x14ac:dyDescent="0.4">
      <c r="A329" s="54"/>
      <c r="B329" s="7" t="s">
        <v>381</v>
      </c>
      <c r="C329" s="7">
        <v>124952423.05479999</v>
      </c>
      <c r="D329" s="7">
        <v>121851078.15759999</v>
      </c>
      <c r="E329" s="7">
        <v>123264012.434</v>
      </c>
      <c r="F329" s="7">
        <v>120706641.80140001</v>
      </c>
      <c r="G329" s="7">
        <v>129501068.80419999</v>
      </c>
      <c r="H329" s="7">
        <v>128487583.3496</v>
      </c>
      <c r="I329" s="7">
        <v>138274063.8725</v>
      </c>
      <c r="J329" s="7">
        <v>130448204.421</v>
      </c>
      <c r="K329" s="7">
        <v>136932039.37480003</v>
      </c>
      <c r="L329" s="7">
        <v>131105404.08060001</v>
      </c>
      <c r="M329" s="7">
        <v>138529595.30539998</v>
      </c>
      <c r="N329" s="7">
        <v>144716014.9901</v>
      </c>
      <c r="O329" s="30">
        <f t="shared" si="5"/>
        <v>1568768129.6459997</v>
      </c>
    </row>
    <row r="330" spans="1:15" ht="15" thickBot="1" x14ac:dyDescent="0.4">
      <c r="A330" s="54"/>
      <c r="B330" s="7" t="s">
        <v>382</v>
      </c>
      <c r="C330" s="7">
        <v>169497765.32239997</v>
      </c>
      <c r="D330" s="7">
        <v>165121410.38620001</v>
      </c>
      <c r="E330" s="7">
        <v>167084672.38150001</v>
      </c>
      <c r="F330" s="7">
        <v>163778244.44980001</v>
      </c>
      <c r="G330" s="7">
        <v>175680853.39319998</v>
      </c>
      <c r="H330" s="7">
        <v>174169660.58679998</v>
      </c>
      <c r="I330" s="7">
        <v>187958797.87060001</v>
      </c>
      <c r="J330" s="7">
        <v>177426135.9127</v>
      </c>
      <c r="K330" s="7">
        <v>185353242.3786</v>
      </c>
      <c r="L330" s="7">
        <v>178292396.0097</v>
      </c>
      <c r="M330" s="7">
        <v>187480906.27469999</v>
      </c>
      <c r="N330" s="7">
        <v>196498073.75300002</v>
      </c>
      <c r="O330" s="30">
        <f t="shared" si="5"/>
        <v>2128342158.7191999</v>
      </c>
    </row>
    <row r="331" spans="1:15" ht="15" thickBot="1" x14ac:dyDescent="0.4">
      <c r="A331" s="54"/>
      <c r="B331" s="7" t="s">
        <v>383</v>
      </c>
      <c r="C331" s="7">
        <v>189012813.6455</v>
      </c>
      <c r="D331" s="7">
        <v>183919629.86339998</v>
      </c>
      <c r="E331" s="7">
        <v>186210392.62659997</v>
      </c>
      <c r="F331" s="7">
        <v>182621281.0253</v>
      </c>
      <c r="G331" s="7">
        <v>195913705.65450001</v>
      </c>
      <c r="H331" s="7">
        <v>194105950.69980001</v>
      </c>
      <c r="I331" s="7">
        <v>209812541.59299999</v>
      </c>
      <c r="J331" s="7">
        <v>198098595.53369999</v>
      </c>
      <c r="K331" s="7">
        <v>206322144.4296</v>
      </c>
      <c r="L331" s="7">
        <v>199067415.89129999</v>
      </c>
      <c r="M331" s="7">
        <v>208790828.1724</v>
      </c>
      <c r="N331" s="7">
        <v>219241449.449</v>
      </c>
      <c r="O331" s="30">
        <f t="shared" si="5"/>
        <v>2373116748.5840998</v>
      </c>
    </row>
    <row r="332" spans="1:15" ht="15" thickBot="1" x14ac:dyDescent="0.4">
      <c r="A332" s="54"/>
      <c r="B332" s="7" t="s">
        <v>384</v>
      </c>
      <c r="C332" s="7">
        <v>139473569.5072</v>
      </c>
      <c r="D332" s="7">
        <v>135722710.85659999</v>
      </c>
      <c r="E332" s="7">
        <v>137442739.63850001</v>
      </c>
      <c r="F332" s="7">
        <v>134708391.16570002</v>
      </c>
      <c r="G332" s="7">
        <v>144557627.8716</v>
      </c>
      <c r="H332" s="7">
        <v>143265855.76089999</v>
      </c>
      <c r="I332" s="7">
        <v>154599387.25239998</v>
      </c>
      <c r="J332" s="7">
        <v>145897872.9172</v>
      </c>
      <c r="K332" s="7">
        <v>152355858.93919998</v>
      </c>
      <c r="L332" s="7">
        <v>146639438.6128</v>
      </c>
      <c r="M332" s="7">
        <v>154286988.52079999</v>
      </c>
      <c r="N332" s="7">
        <v>161681892.36450002</v>
      </c>
      <c r="O332" s="30">
        <f t="shared" si="5"/>
        <v>1750632333.4074001</v>
      </c>
    </row>
    <row r="333" spans="1:15" ht="15" thickBot="1" x14ac:dyDescent="0.4">
      <c r="A333" s="54"/>
      <c r="B333" s="7" t="s">
        <v>385</v>
      </c>
      <c r="C333" s="7">
        <v>148029821.78529999</v>
      </c>
      <c r="D333" s="7">
        <v>144162257.21160001</v>
      </c>
      <c r="E333" s="7">
        <v>145917998.11059999</v>
      </c>
      <c r="F333" s="7">
        <v>143002933.92110002</v>
      </c>
      <c r="G333" s="7">
        <v>153426393.8161</v>
      </c>
      <c r="H333" s="7">
        <v>152102628.70390001</v>
      </c>
      <c r="I333" s="7">
        <v>164072207.23710001</v>
      </c>
      <c r="J333" s="7">
        <v>154847085.56420001</v>
      </c>
      <c r="K333" s="7">
        <v>161854354.06579998</v>
      </c>
      <c r="L333" s="7">
        <v>155619919.2969</v>
      </c>
      <c r="M333" s="7">
        <v>163799184.80339998</v>
      </c>
      <c r="N333" s="7">
        <v>171581214.48989999</v>
      </c>
      <c r="O333" s="30">
        <f t="shared" si="5"/>
        <v>1858415999.0058999</v>
      </c>
    </row>
    <row r="334" spans="1:15" ht="15" thickBot="1" x14ac:dyDescent="0.4">
      <c r="A334" s="54"/>
      <c r="B334" s="7" t="s">
        <v>386</v>
      </c>
      <c r="C334" s="7">
        <v>154948408.30090001</v>
      </c>
      <c r="D334" s="7">
        <v>151024456.36810002</v>
      </c>
      <c r="E334" s="7">
        <v>152788336.79080001</v>
      </c>
      <c r="F334" s="7">
        <v>149716232.13679999</v>
      </c>
      <c r="G334" s="7">
        <v>160597255.4312</v>
      </c>
      <c r="H334" s="7">
        <v>159266465.44580001</v>
      </c>
      <c r="I334" s="7">
        <v>171711012.45619997</v>
      </c>
      <c r="J334" s="7">
        <v>162061409.8574</v>
      </c>
      <c r="K334" s="7">
        <v>169593431.2493</v>
      </c>
      <c r="L334" s="7">
        <v>162856893.6189</v>
      </c>
      <c r="M334" s="7">
        <v>171523232.91409999</v>
      </c>
      <c r="N334" s="7">
        <v>179571895.81440002</v>
      </c>
      <c r="O334" s="30">
        <f t="shared" si="5"/>
        <v>1945659030.3838999</v>
      </c>
    </row>
    <row r="335" spans="1:15" ht="15" thickBot="1" x14ac:dyDescent="0.4">
      <c r="A335" s="54"/>
      <c r="B335" s="7" t="s">
        <v>387</v>
      </c>
      <c r="C335" s="7">
        <v>157927442.43970001</v>
      </c>
      <c r="D335" s="7">
        <v>153567577.5183</v>
      </c>
      <c r="E335" s="7">
        <v>155559710.6435</v>
      </c>
      <c r="F335" s="7">
        <v>152538268.18799999</v>
      </c>
      <c r="G335" s="7">
        <v>163689504.91499999</v>
      </c>
      <c r="H335" s="7">
        <v>162151454.2026</v>
      </c>
      <c r="I335" s="7">
        <v>175226868.23850003</v>
      </c>
      <c r="J335" s="7">
        <v>165406325.5424</v>
      </c>
      <c r="K335" s="7">
        <v>172290732.93849999</v>
      </c>
      <c r="L335" s="7">
        <v>166240101.48989999</v>
      </c>
      <c r="M335" s="7">
        <v>174497016.3434</v>
      </c>
      <c r="N335" s="7">
        <v>183163329.19819999</v>
      </c>
      <c r="O335" s="30">
        <f t="shared" si="5"/>
        <v>1982258331.6580002</v>
      </c>
    </row>
    <row r="336" spans="1:15" ht="15" thickBot="1" x14ac:dyDescent="0.4">
      <c r="A336" s="54"/>
      <c r="B336" s="7" t="s">
        <v>388</v>
      </c>
      <c r="C336" s="7">
        <v>159444871.32230002</v>
      </c>
      <c r="D336" s="7">
        <v>155075456.2096</v>
      </c>
      <c r="E336" s="7">
        <v>157067836.46670002</v>
      </c>
      <c r="F336" s="7">
        <v>154011141.41879997</v>
      </c>
      <c r="G336" s="7">
        <v>165262232.98480001</v>
      </c>
      <c r="H336" s="7">
        <v>163724039.23710001</v>
      </c>
      <c r="I336" s="7">
        <v>176900708.6318</v>
      </c>
      <c r="J336" s="7">
        <v>166986985.05779999</v>
      </c>
      <c r="K336" s="7">
        <v>173992462.94</v>
      </c>
      <c r="L336" s="7">
        <v>167825533.4434</v>
      </c>
      <c r="M336" s="7">
        <v>176193513.6602</v>
      </c>
      <c r="N336" s="7">
        <v>184914864.98679999</v>
      </c>
      <c r="O336" s="30">
        <f t="shared" si="5"/>
        <v>2001399646.3592999</v>
      </c>
    </row>
    <row r="337" spans="1:15" ht="15" thickBot="1" x14ac:dyDescent="0.4">
      <c r="A337" s="54"/>
      <c r="B337" s="7" t="s">
        <v>389</v>
      </c>
      <c r="C337" s="7">
        <v>150183282.67289999</v>
      </c>
      <c r="D337" s="7">
        <v>146175124.16949999</v>
      </c>
      <c r="E337" s="7">
        <v>148000578.83109999</v>
      </c>
      <c r="F337" s="7">
        <v>145071990.57530001</v>
      </c>
      <c r="G337" s="7">
        <v>155659749.09780002</v>
      </c>
      <c r="H337" s="7">
        <v>154272748.49439999</v>
      </c>
      <c r="I337" s="7">
        <v>166517607.30239999</v>
      </c>
      <c r="J337" s="7">
        <v>157163900.37470001</v>
      </c>
      <c r="K337" s="7">
        <v>164073381.59729999</v>
      </c>
      <c r="L337" s="7">
        <v>157952314.9298</v>
      </c>
      <c r="M337" s="7">
        <v>166098113.00319999</v>
      </c>
      <c r="N337" s="7">
        <v>174113440.64619997</v>
      </c>
      <c r="O337" s="30">
        <f t="shared" si="5"/>
        <v>1885282231.6946001</v>
      </c>
    </row>
    <row r="338" spans="1:15" ht="15" thickBot="1" x14ac:dyDescent="0.4">
      <c r="A338" s="54"/>
      <c r="B338" s="7" t="s">
        <v>390</v>
      </c>
      <c r="C338" s="7">
        <v>138187034.02109998</v>
      </c>
      <c r="D338" s="7">
        <v>134525646.34039998</v>
      </c>
      <c r="E338" s="7">
        <v>136201036.1972</v>
      </c>
      <c r="F338" s="7">
        <v>133473193.75040001</v>
      </c>
      <c r="G338" s="7">
        <v>143223300.26350001</v>
      </c>
      <c r="H338" s="7">
        <v>141972023.89229998</v>
      </c>
      <c r="I338" s="7">
        <v>153135423.33680001</v>
      </c>
      <c r="J338" s="7">
        <v>144510571.84439999</v>
      </c>
      <c r="K338" s="7">
        <v>151038600.5203</v>
      </c>
      <c r="L338" s="7">
        <v>145242449.44859999</v>
      </c>
      <c r="M338" s="7">
        <v>152918230.88479999</v>
      </c>
      <c r="N338" s="7">
        <v>160167066.44080001</v>
      </c>
      <c r="O338" s="30">
        <f t="shared" si="5"/>
        <v>1734594576.9405997</v>
      </c>
    </row>
    <row r="339" spans="1:15" ht="15" thickBot="1" x14ac:dyDescent="0.4">
      <c r="A339" s="54"/>
      <c r="B339" s="7" t="s">
        <v>391</v>
      </c>
      <c r="C339" s="7">
        <v>167225821.62959999</v>
      </c>
      <c r="D339" s="7">
        <v>162512874.58090001</v>
      </c>
      <c r="E339" s="7">
        <v>164667349.6816</v>
      </c>
      <c r="F339" s="7">
        <v>161514530.2827</v>
      </c>
      <c r="G339" s="7">
        <v>173330026.3626</v>
      </c>
      <c r="H339" s="7">
        <v>171644949.7705</v>
      </c>
      <c r="I339" s="7">
        <v>185645922.7403</v>
      </c>
      <c r="J339" s="7">
        <v>175262862.51980004</v>
      </c>
      <c r="K339" s="7">
        <v>182264041.15640002</v>
      </c>
      <c r="L339" s="7">
        <v>176146305.19930002</v>
      </c>
      <c r="M339" s="7">
        <v>184640738.78119999</v>
      </c>
      <c r="N339" s="7">
        <v>194004141.13389999</v>
      </c>
      <c r="O339" s="30">
        <f t="shared" si="5"/>
        <v>2098859563.8387997</v>
      </c>
    </row>
    <row r="340" spans="1:15" ht="15" thickBot="1" x14ac:dyDescent="0.4">
      <c r="A340" s="54"/>
      <c r="B340" s="7" t="s">
        <v>392</v>
      </c>
      <c r="C340" s="7">
        <v>124875371.47899999</v>
      </c>
      <c r="D340" s="7">
        <v>121416079.794</v>
      </c>
      <c r="E340" s="7">
        <v>123024701.82190001</v>
      </c>
      <c r="F340" s="7">
        <v>120572115.25279999</v>
      </c>
      <c r="G340" s="7">
        <v>129425205.7374</v>
      </c>
      <c r="H340" s="7">
        <v>128233888.1839</v>
      </c>
      <c r="I340" s="7">
        <v>138386476.08770001</v>
      </c>
      <c r="J340" s="7">
        <v>130575653.25709999</v>
      </c>
      <c r="K340" s="7">
        <v>136292680.43809998</v>
      </c>
      <c r="L340" s="7">
        <v>131257461.4312</v>
      </c>
      <c r="M340" s="7">
        <v>138136884.70199999</v>
      </c>
      <c r="N340" s="7">
        <v>144758361.5293</v>
      </c>
      <c r="O340" s="30">
        <f t="shared" si="5"/>
        <v>1566954879.7143998</v>
      </c>
    </row>
    <row r="341" spans="1:15" ht="15" thickBot="1" x14ac:dyDescent="0.4">
      <c r="A341" s="54"/>
      <c r="B341" s="7" t="s">
        <v>393</v>
      </c>
      <c r="C341" s="7">
        <v>153753159.12589997</v>
      </c>
      <c r="D341" s="7">
        <v>149114789.6435</v>
      </c>
      <c r="E341" s="7">
        <v>151272647.78099999</v>
      </c>
      <c r="F341" s="7">
        <v>148435757.6841</v>
      </c>
      <c r="G341" s="7">
        <v>159366497.7184</v>
      </c>
      <c r="H341" s="7">
        <v>157677622.87129998</v>
      </c>
      <c r="I341" s="7">
        <v>170790168.93489999</v>
      </c>
      <c r="J341" s="7">
        <v>161234719.27150002</v>
      </c>
      <c r="K341" s="7">
        <v>167139282.11300001</v>
      </c>
      <c r="L341" s="7">
        <v>162076497.54449999</v>
      </c>
      <c r="M341" s="7">
        <v>169569460.32770002</v>
      </c>
      <c r="N341" s="7">
        <v>178456675.6936</v>
      </c>
      <c r="O341" s="30">
        <f t="shared" si="5"/>
        <v>1928887278.7093999</v>
      </c>
    </row>
    <row r="342" spans="1:15" ht="15" thickBot="1" x14ac:dyDescent="0.4">
      <c r="A342" s="54"/>
      <c r="B342" s="7" t="s">
        <v>394</v>
      </c>
      <c r="C342" s="7">
        <v>142377635.64660001</v>
      </c>
      <c r="D342" s="7">
        <v>138488211.0219</v>
      </c>
      <c r="E342" s="7">
        <v>140274389.2764</v>
      </c>
      <c r="F342" s="7">
        <v>137507138.66569999</v>
      </c>
      <c r="G342" s="7">
        <v>147568867.1938</v>
      </c>
      <c r="H342" s="7">
        <v>146217138.91580001</v>
      </c>
      <c r="I342" s="7">
        <v>157869043.78979999</v>
      </c>
      <c r="J342" s="7">
        <v>148992657.5984</v>
      </c>
      <c r="K342" s="7">
        <v>155427073.63480002</v>
      </c>
      <c r="L342" s="7">
        <v>149751696.69929999</v>
      </c>
      <c r="M342" s="7">
        <v>157430874.23409998</v>
      </c>
      <c r="N342" s="7">
        <v>165078053.03889999</v>
      </c>
      <c r="O342" s="30">
        <f t="shared" si="5"/>
        <v>1786982779.7154999</v>
      </c>
    </row>
    <row r="343" spans="1:15" ht="15" thickBot="1" x14ac:dyDescent="0.4">
      <c r="A343" s="55"/>
      <c r="B343" s="31" t="s">
        <v>395</v>
      </c>
      <c r="C343" s="31">
        <v>131772701.56819999</v>
      </c>
      <c r="D343" s="31">
        <v>128100624.50039999</v>
      </c>
      <c r="E343" s="31">
        <v>129802847.46130002</v>
      </c>
      <c r="F343" s="31">
        <v>127238693.08190002</v>
      </c>
      <c r="G343" s="31">
        <v>136575781.5977</v>
      </c>
      <c r="H343" s="31">
        <v>135299776.40810001</v>
      </c>
      <c r="I343" s="31">
        <v>146088043.61570001</v>
      </c>
      <c r="J343" s="31">
        <v>137858545.52959999</v>
      </c>
      <c r="K343" s="31">
        <v>143766439.45050001</v>
      </c>
      <c r="L343" s="31">
        <v>138573789.5684</v>
      </c>
      <c r="M343" s="31">
        <v>145703286.44659999</v>
      </c>
      <c r="N343" s="31">
        <v>152781841.11570001</v>
      </c>
      <c r="O343" s="30">
        <f t="shared" si="5"/>
        <v>1653562370.3441</v>
      </c>
    </row>
    <row r="344" spans="1:15" ht="15" thickBot="1" x14ac:dyDescent="0.4">
      <c r="A344" s="53" t="s">
        <v>37</v>
      </c>
      <c r="B344" s="29" t="s">
        <v>396</v>
      </c>
      <c r="C344" s="29">
        <v>235294265.7209</v>
      </c>
      <c r="D344" s="29">
        <v>227435905.8572</v>
      </c>
      <c r="E344" s="29">
        <v>230972839.10280001</v>
      </c>
      <c r="F344" s="29">
        <v>228213326.22129998</v>
      </c>
      <c r="G344" s="29">
        <v>243737506.82100001</v>
      </c>
      <c r="H344" s="29">
        <v>240697151.77850002</v>
      </c>
      <c r="I344" s="29">
        <v>262097120.3461</v>
      </c>
      <c r="J344" s="29">
        <v>248157989.22420001</v>
      </c>
      <c r="K344" s="29">
        <v>253741772.66539997</v>
      </c>
      <c r="L344" s="29">
        <v>249371112.40550002</v>
      </c>
      <c r="M344" s="29">
        <v>257868391.27589998</v>
      </c>
      <c r="N344" s="29">
        <v>272737467.98909998</v>
      </c>
      <c r="O344" s="30">
        <f t="shared" si="5"/>
        <v>2950324849.4078999</v>
      </c>
    </row>
    <row r="345" spans="1:15" ht="15" thickBot="1" x14ac:dyDescent="0.4">
      <c r="A345" s="54"/>
      <c r="B345" s="7" t="s">
        <v>397</v>
      </c>
      <c r="C345" s="7">
        <v>245654594.1473</v>
      </c>
      <c r="D345" s="7">
        <v>238637379.7378</v>
      </c>
      <c r="E345" s="7">
        <v>241681141.8935</v>
      </c>
      <c r="F345" s="7">
        <v>238420503.755</v>
      </c>
      <c r="G345" s="7">
        <v>254465287.7581</v>
      </c>
      <c r="H345" s="7">
        <v>251873650.39310002</v>
      </c>
      <c r="I345" s="7">
        <v>273026185.34130001</v>
      </c>
      <c r="J345" s="7">
        <v>258424798.63850003</v>
      </c>
      <c r="K345" s="7">
        <v>266758643.79550001</v>
      </c>
      <c r="L345" s="7">
        <v>259607666.69739997</v>
      </c>
      <c r="M345" s="7">
        <v>270226519.48189998</v>
      </c>
      <c r="N345" s="7">
        <v>284364198.36670005</v>
      </c>
      <c r="O345" s="30">
        <f t="shared" si="5"/>
        <v>3083140570.0060997</v>
      </c>
    </row>
    <row r="346" spans="1:15" ht="15" thickBot="1" x14ac:dyDescent="0.4">
      <c r="A346" s="54"/>
      <c r="B346" s="7" t="s">
        <v>398</v>
      </c>
      <c r="C346" s="7">
        <v>205768881.92629999</v>
      </c>
      <c r="D346" s="7">
        <v>200268238.79939997</v>
      </c>
      <c r="E346" s="7">
        <v>202614530.17910004</v>
      </c>
      <c r="F346" s="7">
        <v>199916859.30009997</v>
      </c>
      <c r="G346" s="7">
        <v>213111922.29350001</v>
      </c>
      <c r="H346" s="7">
        <v>211151956.45609999</v>
      </c>
      <c r="I346" s="7">
        <v>228332189.48340002</v>
      </c>
      <c r="J346" s="7">
        <v>216143682.84709999</v>
      </c>
      <c r="K346" s="7">
        <v>223980906.94810003</v>
      </c>
      <c r="L346" s="7">
        <v>217113364.17570001</v>
      </c>
      <c r="M346" s="7">
        <v>226716400.97679999</v>
      </c>
      <c r="N346" s="7">
        <v>237861431.164</v>
      </c>
      <c r="O346" s="30">
        <f t="shared" si="5"/>
        <v>2582980364.5496001</v>
      </c>
    </row>
    <row r="347" spans="1:15" ht="15" thickBot="1" x14ac:dyDescent="0.4">
      <c r="A347" s="54"/>
      <c r="B347" s="7" t="s">
        <v>399</v>
      </c>
      <c r="C347" s="7">
        <v>156581123.08219999</v>
      </c>
      <c r="D347" s="7">
        <v>151976428.8477</v>
      </c>
      <c r="E347" s="7">
        <v>153994552.85319999</v>
      </c>
      <c r="F347" s="7">
        <v>152271108.3669</v>
      </c>
      <c r="G347" s="7">
        <v>162125091.25639999</v>
      </c>
      <c r="H347" s="7">
        <v>160460698.81959999</v>
      </c>
      <c r="I347" s="7">
        <v>173751373.42740005</v>
      </c>
      <c r="J347" s="7">
        <v>164566484.79120001</v>
      </c>
      <c r="K347" s="7">
        <v>169723589.36930001</v>
      </c>
      <c r="L347" s="7">
        <v>165340811.76789999</v>
      </c>
      <c r="M347" s="7">
        <v>172225631.44980001</v>
      </c>
      <c r="N347" s="7">
        <v>180870273.44220001</v>
      </c>
      <c r="O347" s="30">
        <f t="shared" si="5"/>
        <v>1963887167.4737999</v>
      </c>
    </row>
    <row r="348" spans="1:15" ht="15" thickBot="1" x14ac:dyDescent="0.4">
      <c r="A348" s="54"/>
      <c r="B348" s="7" t="s">
        <v>400</v>
      </c>
      <c r="C348" s="7">
        <v>259041206.10749999</v>
      </c>
      <c r="D348" s="7">
        <v>251965483.0336</v>
      </c>
      <c r="E348" s="7">
        <v>254997370.3651</v>
      </c>
      <c r="F348" s="7">
        <v>251418340.31290004</v>
      </c>
      <c r="G348" s="7">
        <v>268339456.8177</v>
      </c>
      <c r="H348" s="7">
        <v>265759329.85300002</v>
      </c>
      <c r="I348" s="7">
        <v>287778467.13510001</v>
      </c>
      <c r="J348" s="7">
        <v>272354307.56880003</v>
      </c>
      <c r="K348" s="7">
        <v>281810854.77630001</v>
      </c>
      <c r="L348" s="7">
        <v>273577492.85479999</v>
      </c>
      <c r="M348" s="7">
        <v>285214873.2676</v>
      </c>
      <c r="N348" s="7">
        <v>299806650.18690002</v>
      </c>
      <c r="O348" s="30">
        <f t="shared" si="5"/>
        <v>3252063832.2792997</v>
      </c>
    </row>
    <row r="349" spans="1:15" ht="15" thickBot="1" x14ac:dyDescent="0.4">
      <c r="A349" s="54"/>
      <c r="B349" s="7" t="s">
        <v>401</v>
      </c>
      <c r="C349" s="7">
        <v>174683671.55089998</v>
      </c>
      <c r="D349" s="7">
        <v>169989997.56040001</v>
      </c>
      <c r="E349" s="7">
        <v>171997446.42799997</v>
      </c>
      <c r="F349" s="7">
        <v>169846277.53590003</v>
      </c>
      <c r="G349" s="7">
        <v>180887067.04140002</v>
      </c>
      <c r="H349" s="7">
        <v>179233348.22890002</v>
      </c>
      <c r="I349" s="7">
        <v>193706130.14399999</v>
      </c>
      <c r="J349" s="7">
        <v>183408899.47970003</v>
      </c>
      <c r="K349" s="7">
        <v>190063296.91299999</v>
      </c>
      <c r="L349" s="7">
        <v>184238430.50100005</v>
      </c>
      <c r="M349" s="7">
        <v>192485762.8398</v>
      </c>
      <c r="N349" s="7">
        <v>201756519.73550004</v>
      </c>
      <c r="O349" s="30">
        <f t="shared" si="5"/>
        <v>2192296847.9584999</v>
      </c>
    </row>
    <row r="350" spans="1:15" ht="15" thickBot="1" x14ac:dyDescent="0.4">
      <c r="A350" s="54"/>
      <c r="B350" s="7" t="s">
        <v>402</v>
      </c>
      <c r="C350" s="7">
        <v>154150393.2069</v>
      </c>
      <c r="D350" s="7">
        <v>150284095.51249999</v>
      </c>
      <c r="E350" s="7">
        <v>151907018.85389999</v>
      </c>
      <c r="F350" s="7">
        <v>150032264.97230002</v>
      </c>
      <c r="G350" s="7">
        <v>159597716.581</v>
      </c>
      <c r="H350" s="7">
        <v>158292325.49239999</v>
      </c>
      <c r="I350" s="7">
        <v>170671846.13890001</v>
      </c>
      <c r="J350" s="7">
        <v>161615432.05420002</v>
      </c>
      <c r="K350" s="7">
        <v>168113148.76200002</v>
      </c>
      <c r="L350" s="7">
        <v>162331980.2123</v>
      </c>
      <c r="M350" s="7">
        <v>170126521.88170001</v>
      </c>
      <c r="N350" s="7">
        <v>177799679.04149997</v>
      </c>
      <c r="O350" s="30">
        <f t="shared" si="5"/>
        <v>1934922422.7096</v>
      </c>
    </row>
    <row r="351" spans="1:15" ht="15" thickBot="1" x14ac:dyDescent="0.4">
      <c r="A351" s="54"/>
      <c r="B351" s="7" t="s">
        <v>403</v>
      </c>
      <c r="C351" s="7">
        <v>202831702.28119999</v>
      </c>
      <c r="D351" s="7">
        <v>197420988.73939997</v>
      </c>
      <c r="E351" s="7">
        <v>199727794.0451</v>
      </c>
      <c r="F351" s="7">
        <v>197077829.95919999</v>
      </c>
      <c r="G351" s="7">
        <v>210066907.33449998</v>
      </c>
      <c r="H351" s="7">
        <v>208142665.96940002</v>
      </c>
      <c r="I351" s="7">
        <v>225052907.44520003</v>
      </c>
      <c r="J351" s="7">
        <v>213042710.38349998</v>
      </c>
      <c r="K351" s="7">
        <v>220797204.54030001</v>
      </c>
      <c r="L351" s="7">
        <v>213998200.67759997</v>
      </c>
      <c r="M351" s="7">
        <v>223493717.1961</v>
      </c>
      <c r="N351" s="7">
        <v>234444939.03290004</v>
      </c>
      <c r="O351" s="30">
        <f t="shared" si="5"/>
        <v>2546097567.6043997</v>
      </c>
    </row>
    <row r="352" spans="1:15" ht="15" thickBot="1" x14ac:dyDescent="0.4">
      <c r="A352" s="54"/>
      <c r="B352" s="7" t="s">
        <v>404</v>
      </c>
      <c r="C352" s="7">
        <v>217783269.28520003</v>
      </c>
      <c r="D352" s="7">
        <v>210953990.41069999</v>
      </c>
      <c r="E352" s="7">
        <v>213986376.09630001</v>
      </c>
      <c r="F352" s="7">
        <v>211369640.42949995</v>
      </c>
      <c r="G352" s="7">
        <v>225578117.2748</v>
      </c>
      <c r="H352" s="7">
        <v>222995320.37130001</v>
      </c>
      <c r="I352" s="7">
        <v>242275080.35010001</v>
      </c>
      <c r="J352" s="7">
        <v>229384830.30720001</v>
      </c>
      <c r="K352" s="7">
        <v>235521492.88450003</v>
      </c>
      <c r="L352" s="7">
        <v>230479172.5422</v>
      </c>
      <c r="M352" s="7">
        <v>239076871.73830003</v>
      </c>
      <c r="N352" s="7">
        <v>252188335.85500002</v>
      </c>
      <c r="O352" s="30">
        <f t="shared" si="5"/>
        <v>2731592497.5450997</v>
      </c>
    </row>
    <row r="353" spans="1:15" ht="15" thickBot="1" x14ac:dyDescent="0.4">
      <c r="A353" s="54"/>
      <c r="B353" s="7" t="s">
        <v>405</v>
      </c>
      <c r="C353" s="7">
        <v>214562477.92119998</v>
      </c>
      <c r="D353" s="7">
        <v>209422156.70429999</v>
      </c>
      <c r="E353" s="7">
        <v>211542930.63209999</v>
      </c>
      <c r="F353" s="7">
        <v>208521528.72320002</v>
      </c>
      <c r="G353" s="7">
        <v>222221345.93279999</v>
      </c>
      <c r="H353" s="7">
        <v>220466787.83270001</v>
      </c>
      <c r="I353" s="7">
        <v>237803272.36490002</v>
      </c>
      <c r="J353" s="7">
        <v>225062826.04790002</v>
      </c>
      <c r="K353" s="7">
        <v>234483783.04390001</v>
      </c>
      <c r="L353" s="7">
        <v>226031344.94</v>
      </c>
      <c r="M353" s="7">
        <v>236903228.48710001</v>
      </c>
      <c r="N353" s="7">
        <v>247859442.31350002</v>
      </c>
      <c r="O353" s="30">
        <f t="shared" si="5"/>
        <v>2694881124.9436002</v>
      </c>
    </row>
    <row r="354" spans="1:15" ht="15" thickBot="1" x14ac:dyDescent="0.4">
      <c r="A354" s="54"/>
      <c r="B354" s="7" t="s">
        <v>406</v>
      </c>
      <c r="C354" s="7">
        <v>228914160.8917</v>
      </c>
      <c r="D354" s="7">
        <v>223427234.71529999</v>
      </c>
      <c r="E354" s="7">
        <v>225690272.5636</v>
      </c>
      <c r="F354" s="7">
        <v>222409096.51250002</v>
      </c>
      <c r="G354" s="7">
        <v>237098900.30450001</v>
      </c>
      <c r="H354" s="7">
        <v>235215833.46829998</v>
      </c>
      <c r="I354" s="7">
        <v>253775425.13499999</v>
      </c>
      <c r="J354" s="7">
        <v>240161052.06169996</v>
      </c>
      <c r="K354" s="7">
        <v>250183205.6992</v>
      </c>
      <c r="L354" s="7">
        <v>241192476.63630003</v>
      </c>
      <c r="M354" s="7">
        <v>252729325.61970001</v>
      </c>
      <c r="N354" s="7">
        <v>264519153.53699997</v>
      </c>
      <c r="O354" s="30">
        <f t="shared" si="5"/>
        <v>2875316137.1448002</v>
      </c>
    </row>
    <row r="355" spans="1:15" ht="15" thickBot="1" x14ac:dyDescent="0.4">
      <c r="A355" s="54"/>
      <c r="B355" s="7" t="s">
        <v>407</v>
      </c>
      <c r="C355" s="7">
        <v>194183364.80519998</v>
      </c>
      <c r="D355" s="7">
        <v>188839804.3906</v>
      </c>
      <c r="E355" s="7">
        <v>191138254.36629999</v>
      </c>
      <c r="F355" s="7">
        <v>188685550.6446</v>
      </c>
      <c r="G355" s="7">
        <v>201103259.33039999</v>
      </c>
      <c r="H355" s="7">
        <v>199186145.99759999</v>
      </c>
      <c r="I355" s="7">
        <v>215506120.78249997</v>
      </c>
      <c r="J355" s="7">
        <v>204026627.074</v>
      </c>
      <c r="K355" s="7">
        <v>211118101.23429999</v>
      </c>
      <c r="L355" s="7">
        <v>204954035.49989998</v>
      </c>
      <c r="M355" s="7">
        <v>213835690.78999999</v>
      </c>
      <c r="N355" s="7">
        <v>224457687.28730002</v>
      </c>
      <c r="O355" s="30">
        <f t="shared" si="5"/>
        <v>2437034642.2027001</v>
      </c>
    </row>
    <row r="356" spans="1:15" ht="15" thickBot="1" x14ac:dyDescent="0.4">
      <c r="A356" s="54"/>
      <c r="B356" s="7" t="s">
        <v>408</v>
      </c>
      <c r="C356" s="7">
        <v>171844038.9928</v>
      </c>
      <c r="D356" s="7">
        <v>167708317.96349999</v>
      </c>
      <c r="E356" s="7">
        <v>169420425.14889997</v>
      </c>
      <c r="F356" s="7">
        <v>167180035.67680001</v>
      </c>
      <c r="G356" s="7">
        <v>177937928.79140002</v>
      </c>
      <c r="H356" s="7">
        <v>176552444.18120003</v>
      </c>
      <c r="I356" s="7">
        <v>190276348.36840001</v>
      </c>
      <c r="J356" s="7">
        <v>180137963.6171</v>
      </c>
      <c r="K356" s="7">
        <v>187711951.28550002</v>
      </c>
      <c r="L356" s="7">
        <v>180921118.75739998</v>
      </c>
      <c r="M356" s="7">
        <v>189772962.54030001</v>
      </c>
      <c r="N356" s="7">
        <v>198280972.75549999</v>
      </c>
      <c r="O356" s="30">
        <f t="shared" si="5"/>
        <v>2157744508.0788002</v>
      </c>
    </row>
    <row r="357" spans="1:15" ht="15" thickBot="1" x14ac:dyDescent="0.4">
      <c r="A357" s="54"/>
      <c r="B357" s="7" t="s">
        <v>409</v>
      </c>
      <c r="C357" s="7">
        <v>172749093.76889998</v>
      </c>
      <c r="D357" s="7">
        <v>167868616.26660001</v>
      </c>
      <c r="E357" s="7">
        <v>169984390.75319999</v>
      </c>
      <c r="F357" s="7">
        <v>167935341.4711</v>
      </c>
      <c r="G357" s="7">
        <v>178884206.64079997</v>
      </c>
      <c r="H357" s="7">
        <v>177131944.7832</v>
      </c>
      <c r="I357" s="7">
        <v>191681730.12690002</v>
      </c>
      <c r="J357" s="7">
        <v>181509016.995</v>
      </c>
      <c r="K357" s="7">
        <v>187586789.6701</v>
      </c>
      <c r="L357" s="7">
        <v>182346259.26289999</v>
      </c>
      <c r="M357" s="7">
        <v>190152703.15270001</v>
      </c>
      <c r="N357" s="7">
        <v>199596359.46810001</v>
      </c>
      <c r="O357" s="30">
        <f t="shared" si="5"/>
        <v>2167426452.3594999</v>
      </c>
    </row>
    <row r="358" spans="1:15" ht="15" thickBot="1" x14ac:dyDescent="0.4">
      <c r="A358" s="54"/>
      <c r="B358" s="7" t="s">
        <v>410</v>
      </c>
      <c r="C358" s="7">
        <v>201857549.17940003</v>
      </c>
      <c r="D358" s="7">
        <v>196553156.6855</v>
      </c>
      <c r="E358" s="7">
        <v>198805100.52579999</v>
      </c>
      <c r="F358" s="7">
        <v>196148978.52450001</v>
      </c>
      <c r="G358" s="7">
        <v>209056136.3669</v>
      </c>
      <c r="H358" s="7">
        <v>207181697.0896</v>
      </c>
      <c r="I358" s="7">
        <v>223923162.29069999</v>
      </c>
      <c r="J358" s="7">
        <v>211969904.60800001</v>
      </c>
      <c r="K358" s="7">
        <v>219859296.69639999</v>
      </c>
      <c r="L358" s="7">
        <v>212915384.71760002</v>
      </c>
      <c r="M358" s="7">
        <v>222490298.9014</v>
      </c>
      <c r="N358" s="7">
        <v>233283797.51149997</v>
      </c>
      <c r="O358" s="30">
        <f t="shared" si="5"/>
        <v>2534044463.0973001</v>
      </c>
    </row>
    <row r="359" spans="1:15" ht="15" thickBot="1" x14ac:dyDescent="0.4">
      <c r="A359" s="54"/>
      <c r="B359" s="7" t="s">
        <v>411</v>
      </c>
      <c r="C359" s="7">
        <v>156400527.07359999</v>
      </c>
      <c r="D359" s="7">
        <v>152174585.40799999</v>
      </c>
      <c r="E359" s="7">
        <v>153986505.29249999</v>
      </c>
      <c r="F359" s="7">
        <v>152158749.84009999</v>
      </c>
      <c r="G359" s="7">
        <v>161933703.4657</v>
      </c>
      <c r="H359" s="7">
        <v>160456685.85690001</v>
      </c>
      <c r="I359" s="7">
        <v>173344190.47110003</v>
      </c>
      <c r="J359" s="7">
        <v>164159535.04269999</v>
      </c>
      <c r="K359" s="7">
        <v>170103603.15060002</v>
      </c>
      <c r="L359" s="7">
        <v>164907113.09759998</v>
      </c>
      <c r="M359" s="7">
        <v>172346698.3037</v>
      </c>
      <c r="N359" s="7">
        <v>180523503.0363</v>
      </c>
      <c r="O359" s="30">
        <f t="shared" si="5"/>
        <v>1962495400.0387998</v>
      </c>
    </row>
    <row r="360" spans="1:15" ht="15" thickBot="1" x14ac:dyDescent="0.4">
      <c r="A360" s="54"/>
      <c r="B360" s="7" t="s">
        <v>412</v>
      </c>
      <c r="C360" s="7">
        <v>217825752.87920001</v>
      </c>
      <c r="D360" s="7">
        <v>212127696.5853</v>
      </c>
      <c r="E360" s="7">
        <v>214542306.47340003</v>
      </c>
      <c r="F360" s="7">
        <v>211599454.42289999</v>
      </c>
      <c r="G360" s="7">
        <v>225609533.0923</v>
      </c>
      <c r="H360" s="7">
        <v>223588131.8549</v>
      </c>
      <c r="I360" s="7">
        <v>241698775.7439</v>
      </c>
      <c r="J360" s="7">
        <v>228773385.95030001</v>
      </c>
      <c r="K360" s="7">
        <v>237314674.40600002</v>
      </c>
      <c r="L360" s="7">
        <v>229789413.14899999</v>
      </c>
      <c r="M360" s="7">
        <v>240092131.10069999</v>
      </c>
      <c r="N360" s="7">
        <v>251822934.2791</v>
      </c>
      <c r="O360" s="30">
        <f t="shared" si="5"/>
        <v>2734784189.9370003</v>
      </c>
    </row>
    <row r="361" spans="1:15" ht="15" thickBot="1" x14ac:dyDescent="0.4">
      <c r="A361" s="54"/>
      <c r="B361" s="7" t="s">
        <v>413</v>
      </c>
      <c r="C361" s="7">
        <v>148682511.65560001</v>
      </c>
      <c r="D361" s="7">
        <v>145051513.29890001</v>
      </c>
      <c r="E361" s="7">
        <v>146563864.11790001</v>
      </c>
      <c r="F361" s="7">
        <v>144758414.99169999</v>
      </c>
      <c r="G361" s="7">
        <v>153928330.86759999</v>
      </c>
      <c r="H361" s="7">
        <v>152723126.8757</v>
      </c>
      <c r="I361" s="7">
        <v>164529715.59420002</v>
      </c>
      <c r="J361" s="7">
        <v>155803292.56130001</v>
      </c>
      <c r="K361" s="7">
        <v>162291064.46439999</v>
      </c>
      <c r="L361" s="7">
        <v>156488715.90079999</v>
      </c>
      <c r="M361" s="7">
        <v>164185205.5835</v>
      </c>
      <c r="N361" s="7">
        <v>171414639.8434</v>
      </c>
      <c r="O361" s="30">
        <f t="shared" si="5"/>
        <v>1866420395.7549999</v>
      </c>
    </row>
    <row r="362" spans="1:15" ht="15" thickBot="1" x14ac:dyDescent="0.4">
      <c r="A362" s="54"/>
      <c r="B362" s="7" t="s">
        <v>414</v>
      </c>
      <c r="C362" s="7">
        <v>195232207.67460003</v>
      </c>
      <c r="D362" s="7">
        <v>190420099.155</v>
      </c>
      <c r="E362" s="7">
        <v>192424948.16640002</v>
      </c>
      <c r="F362" s="7">
        <v>189793270.43580002</v>
      </c>
      <c r="G362" s="7">
        <v>202184325.61989999</v>
      </c>
      <c r="H362" s="7">
        <v>200534073.59509999</v>
      </c>
      <c r="I362" s="7">
        <v>216366742.60299999</v>
      </c>
      <c r="J362" s="7">
        <v>204807373.19779998</v>
      </c>
      <c r="K362" s="7">
        <v>213124381.37809998</v>
      </c>
      <c r="L362" s="7">
        <v>205700775.9425</v>
      </c>
      <c r="M362" s="7">
        <v>215468501.52070001</v>
      </c>
      <c r="N362" s="7">
        <v>225471267.46290001</v>
      </c>
      <c r="O362" s="30">
        <f t="shared" si="5"/>
        <v>2451527966.7518001</v>
      </c>
    </row>
    <row r="363" spans="1:15" ht="15" thickBot="1" x14ac:dyDescent="0.4">
      <c r="A363" s="54"/>
      <c r="B363" s="7" t="s">
        <v>415</v>
      </c>
      <c r="C363" s="7">
        <v>161527537.30379999</v>
      </c>
      <c r="D363" s="7">
        <v>157104345.1363</v>
      </c>
      <c r="E363" s="7">
        <v>159007179.05680001</v>
      </c>
      <c r="F363" s="7">
        <v>157107721.16239998</v>
      </c>
      <c r="G363" s="7">
        <v>167249395.27070001</v>
      </c>
      <c r="H363" s="7">
        <v>165690036.567</v>
      </c>
      <c r="I363" s="7">
        <v>179090539.98640001</v>
      </c>
      <c r="J363" s="7">
        <v>169595793.17330003</v>
      </c>
      <c r="K363" s="7">
        <v>175598803.16949999</v>
      </c>
      <c r="L363" s="7">
        <v>170370934.7105</v>
      </c>
      <c r="M363" s="7">
        <v>177937626.04500002</v>
      </c>
      <c r="N363" s="7">
        <v>186501931.0887</v>
      </c>
      <c r="O363" s="30">
        <f t="shared" si="5"/>
        <v>2026781842.6704001</v>
      </c>
    </row>
    <row r="364" spans="1:15" ht="15" thickBot="1" x14ac:dyDescent="0.4">
      <c r="A364" s="54"/>
      <c r="B364" s="7" t="s">
        <v>416</v>
      </c>
      <c r="C364" s="7">
        <v>206412353.9763</v>
      </c>
      <c r="D364" s="7">
        <v>200959325.12260002</v>
      </c>
      <c r="E364" s="7">
        <v>203277513.20969999</v>
      </c>
      <c r="F364" s="7">
        <v>200550047.84359998</v>
      </c>
      <c r="G364" s="7">
        <v>213778268.14560002</v>
      </c>
      <c r="H364" s="7">
        <v>211843875.2818</v>
      </c>
      <c r="I364" s="7">
        <v>229013534.53730002</v>
      </c>
      <c r="J364" s="7">
        <v>216784028.79050002</v>
      </c>
      <c r="K364" s="7">
        <v>224782234.294</v>
      </c>
      <c r="L364" s="7">
        <v>217752151.90940002</v>
      </c>
      <c r="M364" s="7">
        <v>227479995.97890002</v>
      </c>
      <c r="N364" s="7">
        <v>238585253.82969999</v>
      </c>
      <c r="O364" s="30">
        <f t="shared" si="5"/>
        <v>2591218582.9194002</v>
      </c>
    </row>
    <row r="365" spans="1:15" ht="15" thickBot="1" x14ac:dyDescent="0.4">
      <c r="A365" s="54"/>
      <c r="B365" s="7" t="s">
        <v>417</v>
      </c>
      <c r="C365" s="7">
        <v>227758426.31569999</v>
      </c>
      <c r="D365" s="7">
        <v>221223727.704</v>
      </c>
      <c r="E365" s="7">
        <v>224062622.50470001</v>
      </c>
      <c r="F365" s="7">
        <v>221111459.83669999</v>
      </c>
      <c r="G365" s="7">
        <v>235912811.30779999</v>
      </c>
      <c r="H365" s="7">
        <v>233506382.02970001</v>
      </c>
      <c r="I365" s="7">
        <v>253081627.23900002</v>
      </c>
      <c r="J365" s="7">
        <v>239568557.61090001</v>
      </c>
      <c r="K365" s="7">
        <v>247259490.92199999</v>
      </c>
      <c r="L365" s="7">
        <v>240669495.94780001</v>
      </c>
      <c r="M365" s="7">
        <v>250534825.22600001</v>
      </c>
      <c r="N365" s="7">
        <v>263571553.6288</v>
      </c>
      <c r="O365" s="30">
        <f t="shared" si="5"/>
        <v>2858260980.2730999</v>
      </c>
    </row>
    <row r="366" spans="1:15" ht="15" thickBot="1" x14ac:dyDescent="0.4">
      <c r="A366" s="55"/>
      <c r="B366" s="31" t="s">
        <v>418</v>
      </c>
      <c r="C366" s="31">
        <v>237272454.52649999</v>
      </c>
      <c r="D366" s="31">
        <v>231319741.03819999</v>
      </c>
      <c r="E366" s="31">
        <v>233809734.11149999</v>
      </c>
      <c r="F366" s="31">
        <v>230453106.5117</v>
      </c>
      <c r="G366" s="31">
        <v>245766399.57269999</v>
      </c>
      <c r="H366" s="31">
        <v>243677540.13420001</v>
      </c>
      <c r="I366" s="31">
        <v>263222824.04950002</v>
      </c>
      <c r="J366" s="31">
        <v>249107071.80269998</v>
      </c>
      <c r="K366" s="31">
        <v>258919252.56389999</v>
      </c>
      <c r="L366" s="31">
        <v>250193430.76729998</v>
      </c>
      <c r="M366" s="31">
        <v>261720567.9844</v>
      </c>
      <c r="N366" s="31">
        <v>274318293.27410001</v>
      </c>
      <c r="O366" s="30">
        <f t="shared" si="5"/>
        <v>2979780416.3367</v>
      </c>
    </row>
    <row r="367" spans="1:15" ht="15" thickBot="1" x14ac:dyDescent="0.4">
      <c r="A367" s="53" t="s">
        <v>38</v>
      </c>
      <c r="B367" s="29" t="s">
        <v>419</v>
      </c>
      <c r="C367" s="29">
        <v>153345073.79069999</v>
      </c>
      <c r="D367" s="29">
        <v>150423482.0792</v>
      </c>
      <c r="E367" s="29">
        <v>151179959.6239</v>
      </c>
      <c r="F367" s="29">
        <v>148902993.53369999</v>
      </c>
      <c r="G367" s="29">
        <v>159269468.0352</v>
      </c>
      <c r="H367" s="29">
        <v>158501863.54769999</v>
      </c>
      <c r="I367" s="29">
        <v>170922448.3574</v>
      </c>
      <c r="J367" s="29">
        <v>161642922.9806</v>
      </c>
      <c r="K367" s="29">
        <v>167974695.18719998</v>
      </c>
      <c r="L367" s="29">
        <v>162212226.9743</v>
      </c>
      <c r="M367" s="29">
        <v>169647545.80070001</v>
      </c>
      <c r="N367" s="29">
        <v>178191925.6661</v>
      </c>
      <c r="O367" s="30">
        <f t="shared" si="5"/>
        <v>1932214605.5767</v>
      </c>
    </row>
    <row r="368" spans="1:15" ht="15" thickBot="1" x14ac:dyDescent="0.4">
      <c r="A368" s="54"/>
      <c r="B368" s="7" t="s">
        <v>420</v>
      </c>
      <c r="C368" s="7">
        <v>157300373.07870001</v>
      </c>
      <c r="D368" s="7">
        <v>154331518.94749999</v>
      </c>
      <c r="E368" s="7">
        <v>155100853.9684</v>
      </c>
      <c r="F368" s="7">
        <v>152738426.86039999</v>
      </c>
      <c r="G368" s="7">
        <v>163369158.47389999</v>
      </c>
      <c r="H368" s="7">
        <v>162590082.5156</v>
      </c>
      <c r="I368" s="7">
        <v>175297766.46790001</v>
      </c>
      <c r="J368" s="7">
        <v>165776000.83200002</v>
      </c>
      <c r="K368" s="7">
        <v>172375881.46619999</v>
      </c>
      <c r="L368" s="7">
        <v>166359295.46270001</v>
      </c>
      <c r="M368" s="7">
        <v>174050468.97099999</v>
      </c>
      <c r="N368" s="7">
        <v>182765636.55360001</v>
      </c>
      <c r="O368" s="30">
        <f t="shared" si="5"/>
        <v>1982055463.5978999</v>
      </c>
    </row>
    <row r="369" spans="1:15" ht="15" thickBot="1" x14ac:dyDescent="0.4">
      <c r="A369" s="54"/>
      <c r="B369" s="7" t="s">
        <v>421</v>
      </c>
      <c r="C369" s="7">
        <v>144528330.51069999</v>
      </c>
      <c r="D369" s="7">
        <v>142030685.64540002</v>
      </c>
      <c r="E369" s="7">
        <v>142584553.1582</v>
      </c>
      <c r="F369" s="7">
        <v>140406541.01370001</v>
      </c>
      <c r="G369" s="7">
        <v>150127310.6726</v>
      </c>
      <c r="H369" s="7">
        <v>149543350.8664</v>
      </c>
      <c r="I369" s="7">
        <v>160993977.03569999</v>
      </c>
      <c r="J369" s="7">
        <v>152245268.77790001</v>
      </c>
      <c r="K369" s="7">
        <v>158655519.10579997</v>
      </c>
      <c r="L369" s="7">
        <v>152761297.4562</v>
      </c>
      <c r="M369" s="7">
        <v>160105499.22659999</v>
      </c>
      <c r="N369" s="7">
        <v>167879989.34279999</v>
      </c>
      <c r="O369" s="30">
        <f t="shared" si="5"/>
        <v>1821862322.8119998</v>
      </c>
    </row>
    <row r="370" spans="1:15" ht="15" thickBot="1" x14ac:dyDescent="0.4">
      <c r="A370" s="54"/>
      <c r="B370" s="7" t="s">
        <v>422</v>
      </c>
      <c r="C370" s="7">
        <v>155857833.94050002</v>
      </c>
      <c r="D370" s="7">
        <v>152965563.14579999</v>
      </c>
      <c r="E370" s="7">
        <v>153697806.43189999</v>
      </c>
      <c r="F370" s="7">
        <v>151349494.93419999</v>
      </c>
      <c r="G370" s="7">
        <v>161873296.6645</v>
      </c>
      <c r="H370" s="7">
        <v>161127849.68019998</v>
      </c>
      <c r="I370" s="7">
        <v>173669357.16349998</v>
      </c>
      <c r="J370" s="7">
        <v>164234232.85409999</v>
      </c>
      <c r="K370" s="7">
        <v>170862275.49959999</v>
      </c>
      <c r="L370" s="7">
        <v>164808310.34959999</v>
      </c>
      <c r="M370" s="7">
        <v>172495435.4919</v>
      </c>
      <c r="N370" s="7">
        <v>181075819.01879999</v>
      </c>
      <c r="O370" s="30">
        <f t="shared" si="5"/>
        <v>1964017275.1745999</v>
      </c>
    </row>
    <row r="371" spans="1:15" ht="15" thickBot="1" x14ac:dyDescent="0.4">
      <c r="A371" s="54"/>
      <c r="B371" s="7" t="s">
        <v>423</v>
      </c>
      <c r="C371" s="7">
        <v>187639767.25760001</v>
      </c>
      <c r="D371" s="7">
        <v>183839771.1444</v>
      </c>
      <c r="E371" s="7">
        <v>184963588.1895</v>
      </c>
      <c r="F371" s="7">
        <v>182080280.49829999</v>
      </c>
      <c r="G371" s="7">
        <v>194821339.84380001</v>
      </c>
      <c r="H371" s="7">
        <v>193721764.63880002</v>
      </c>
      <c r="I371" s="7">
        <v>209117031.71249998</v>
      </c>
      <c r="J371" s="7">
        <v>197750618.43520004</v>
      </c>
      <c r="K371" s="7">
        <v>205412558.85439998</v>
      </c>
      <c r="L371" s="7">
        <v>198473719.11579996</v>
      </c>
      <c r="M371" s="7">
        <v>207422589.06989998</v>
      </c>
      <c r="N371" s="7">
        <v>218020241.50699997</v>
      </c>
      <c r="O371" s="30">
        <f t="shared" si="5"/>
        <v>2363263270.2672</v>
      </c>
    </row>
    <row r="372" spans="1:15" ht="15" thickBot="1" x14ac:dyDescent="0.4">
      <c r="A372" s="54"/>
      <c r="B372" s="7" t="s">
        <v>424</v>
      </c>
      <c r="C372" s="7">
        <v>150484809.17769998</v>
      </c>
      <c r="D372" s="7">
        <v>147706188.6424</v>
      </c>
      <c r="E372" s="7">
        <v>148393968.1356</v>
      </c>
      <c r="F372" s="7">
        <v>146147541.5634</v>
      </c>
      <c r="G372" s="7">
        <v>156303574.29350001</v>
      </c>
      <c r="H372" s="7">
        <v>155598244.30540001</v>
      </c>
      <c r="I372" s="7">
        <v>167698530.27360001</v>
      </c>
      <c r="J372" s="7">
        <v>158591052.4513</v>
      </c>
      <c r="K372" s="7">
        <v>164959823.1214</v>
      </c>
      <c r="L372" s="7">
        <v>159142696.264</v>
      </c>
      <c r="M372" s="7">
        <v>166556634.083</v>
      </c>
      <c r="N372" s="7">
        <v>174844609.65959999</v>
      </c>
      <c r="O372" s="30">
        <f t="shared" si="5"/>
        <v>1896427671.9708996</v>
      </c>
    </row>
    <row r="373" spans="1:15" ht="15" thickBot="1" x14ac:dyDescent="0.4">
      <c r="A373" s="54"/>
      <c r="B373" s="7" t="s">
        <v>425</v>
      </c>
      <c r="C373" s="7">
        <v>239437536.98540002</v>
      </c>
      <c r="D373" s="7">
        <v>234130286.28749999</v>
      </c>
      <c r="E373" s="7">
        <v>235907494.11929998</v>
      </c>
      <c r="F373" s="7">
        <v>232160261.10800004</v>
      </c>
      <c r="G373" s="7">
        <v>248519930.41619998</v>
      </c>
      <c r="H373" s="7">
        <v>246829380.7491</v>
      </c>
      <c r="I373" s="7">
        <v>266904519.13299999</v>
      </c>
      <c r="J373" s="7">
        <v>252391317.8089</v>
      </c>
      <c r="K373" s="7">
        <v>261679175.26269996</v>
      </c>
      <c r="L373" s="7">
        <v>253359225.80000001</v>
      </c>
      <c r="M373" s="7">
        <v>264322571.48450002</v>
      </c>
      <c r="N373" s="7">
        <v>278241970.05239999</v>
      </c>
      <c r="O373" s="30">
        <f t="shared" si="5"/>
        <v>3013883669.2070003</v>
      </c>
    </row>
    <row r="374" spans="1:15" ht="15" thickBot="1" x14ac:dyDescent="0.4">
      <c r="A374" s="54"/>
      <c r="B374" s="7" t="s">
        <v>426</v>
      </c>
      <c r="C374" s="7">
        <v>164736847.80739999</v>
      </c>
      <c r="D374" s="7">
        <v>161518642.19940001</v>
      </c>
      <c r="E374" s="7">
        <v>162399778.04519999</v>
      </c>
      <c r="F374" s="7">
        <v>159922789.93879998</v>
      </c>
      <c r="G374" s="7">
        <v>171078896.7279</v>
      </c>
      <c r="H374" s="7">
        <v>170198623.25940001</v>
      </c>
      <c r="I374" s="7">
        <v>183612321.81659999</v>
      </c>
      <c r="J374" s="7">
        <v>173639727.36570001</v>
      </c>
      <c r="K374" s="7">
        <v>180403092.07670003</v>
      </c>
      <c r="L374" s="7">
        <v>174260453.46419999</v>
      </c>
      <c r="M374" s="7">
        <v>182191265.87409997</v>
      </c>
      <c r="N374" s="7">
        <v>191423589.78690001</v>
      </c>
      <c r="O374" s="30">
        <f t="shared" si="5"/>
        <v>2075386028.3622999</v>
      </c>
    </row>
    <row r="375" spans="1:15" ht="15" thickBot="1" x14ac:dyDescent="0.4">
      <c r="A375" s="54"/>
      <c r="B375" s="7" t="s">
        <v>427</v>
      </c>
      <c r="C375" s="7">
        <v>175718951.17629999</v>
      </c>
      <c r="D375" s="7">
        <v>172016507.51660001</v>
      </c>
      <c r="E375" s="7">
        <v>173126083.68509999</v>
      </c>
      <c r="F375" s="7">
        <v>170513244.91970003</v>
      </c>
      <c r="G375" s="7">
        <v>182465846.01059997</v>
      </c>
      <c r="H375" s="7">
        <v>181378571.37720001</v>
      </c>
      <c r="I375" s="7">
        <v>195955051.02329999</v>
      </c>
      <c r="J375" s="7">
        <v>185320012.60280001</v>
      </c>
      <c r="K375" s="7">
        <v>192078637.84850001</v>
      </c>
      <c r="L375" s="7">
        <v>186004059.50869998</v>
      </c>
      <c r="M375" s="7">
        <v>194114290.95070001</v>
      </c>
      <c r="N375" s="7">
        <v>204252046.73769999</v>
      </c>
      <c r="O375" s="30">
        <f t="shared" si="5"/>
        <v>2212943303.3572001</v>
      </c>
    </row>
    <row r="376" spans="1:15" ht="15" thickBot="1" x14ac:dyDescent="0.4">
      <c r="A376" s="54"/>
      <c r="B376" s="7" t="s">
        <v>428</v>
      </c>
      <c r="C376" s="7">
        <v>178075768.55640003</v>
      </c>
      <c r="D376" s="7">
        <v>174514079.50080001</v>
      </c>
      <c r="E376" s="7">
        <v>175539090.1471</v>
      </c>
      <c r="F376" s="7">
        <v>172826790.76670003</v>
      </c>
      <c r="G376" s="7">
        <v>184906817.36559999</v>
      </c>
      <c r="H376" s="7">
        <v>183896516.87819999</v>
      </c>
      <c r="I376" s="7">
        <v>198469111.51069999</v>
      </c>
      <c r="J376" s="7">
        <v>187684874.58540002</v>
      </c>
      <c r="K376" s="7">
        <v>194961728.71630001</v>
      </c>
      <c r="L376" s="7">
        <v>188365546.64750001</v>
      </c>
      <c r="M376" s="7">
        <v>196882305.11040002</v>
      </c>
      <c r="N376" s="7">
        <v>206915482.49239999</v>
      </c>
      <c r="O376" s="30">
        <f t="shared" si="5"/>
        <v>2243038112.2775002</v>
      </c>
    </row>
    <row r="377" spans="1:15" ht="15" thickBot="1" x14ac:dyDescent="0.4">
      <c r="A377" s="54"/>
      <c r="B377" s="7" t="s">
        <v>429</v>
      </c>
      <c r="C377" s="7">
        <v>161742744.40549999</v>
      </c>
      <c r="D377" s="7">
        <v>157977410.57870001</v>
      </c>
      <c r="E377" s="7">
        <v>159167074.16580001</v>
      </c>
      <c r="F377" s="7">
        <v>156922274.41850001</v>
      </c>
      <c r="G377" s="7">
        <v>167981990.67900002</v>
      </c>
      <c r="H377" s="7">
        <v>166821186.91260001</v>
      </c>
      <c r="I377" s="7">
        <v>180621304.94170001</v>
      </c>
      <c r="J377" s="7">
        <v>170848841.64860001</v>
      </c>
      <c r="K377" s="7">
        <v>176172216.90259999</v>
      </c>
      <c r="L377" s="7">
        <v>171499391.11930001</v>
      </c>
      <c r="M377" s="7">
        <v>178359759.48770002</v>
      </c>
      <c r="N377" s="7">
        <v>188174863.03500003</v>
      </c>
      <c r="O377" s="30">
        <f t="shared" si="5"/>
        <v>2036289058.2950003</v>
      </c>
    </row>
    <row r="378" spans="1:15" ht="15" thickBot="1" x14ac:dyDescent="0.4">
      <c r="A378" s="54"/>
      <c r="B378" s="7" t="s">
        <v>430</v>
      </c>
      <c r="C378" s="7">
        <v>161923909.56479999</v>
      </c>
      <c r="D378" s="7">
        <v>158768685.06370002</v>
      </c>
      <c r="E378" s="7">
        <v>159624641.75310001</v>
      </c>
      <c r="F378" s="7">
        <v>157199992.94820002</v>
      </c>
      <c r="G378" s="7">
        <v>168162942.6164</v>
      </c>
      <c r="H378" s="7">
        <v>167305399.1252</v>
      </c>
      <c r="I378" s="7">
        <v>180484498.77590004</v>
      </c>
      <c r="J378" s="7">
        <v>170683336.90010002</v>
      </c>
      <c r="K378" s="7">
        <v>177318354.09650001</v>
      </c>
      <c r="L378" s="7">
        <v>171292076.89659998</v>
      </c>
      <c r="M378" s="7">
        <v>179085104.72729999</v>
      </c>
      <c r="N378" s="7">
        <v>188160091.0767</v>
      </c>
      <c r="O378" s="30">
        <f t="shared" si="5"/>
        <v>2040009033.5444999</v>
      </c>
    </row>
    <row r="379" spans="1:15" ht="15" thickBot="1" x14ac:dyDescent="0.4">
      <c r="A379" s="54"/>
      <c r="B379" s="7" t="s">
        <v>431</v>
      </c>
      <c r="C379" s="7">
        <v>168503426.56749997</v>
      </c>
      <c r="D379" s="7">
        <v>165081448.64129999</v>
      </c>
      <c r="E379" s="7">
        <v>166061512.63550001</v>
      </c>
      <c r="F379" s="7">
        <v>163548761.65580001</v>
      </c>
      <c r="G379" s="7">
        <v>174984747.4673</v>
      </c>
      <c r="H379" s="7">
        <v>174014777.10879999</v>
      </c>
      <c r="I379" s="7">
        <v>187866318.57780004</v>
      </c>
      <c r="J379" s="7">
        <v>177667606.5381</v>
      </c>
      <c r="K379" s="7">
        <v>184349358.0063</v>
      </c>
      <c r="L379" s="7">
        <v>178312663.25139999</v>
      </c>
      <c r="M379" s="7">
        <v>186248319.36750001</v>
      </c>
      <c r="N379" s="7">
        <v>195837225.71680003</v>
      </c>
      <c r="O379" s="30">
        <f t="shared" si="5"/>
        <v>2122476165.5341001</v>
      </c>
    </row>
    <row r="380" spans="1:15" ht="15" thickBot="1" x14ac:dyDescent="0.4">
      <c r="A380" s="54"/>
      <c r="B380" s="7" t="s">
        <v>432</v>
      </c>
      <c r="C380" s="7">
        <v>150876724.73109999</v>
      </c>
      <c r="D380" s="7">
        <v>147963197.22</v>
      </c>
      <c r="E380" s="7">
        <v>148723351.73030001</v>
      </c>
      <c r="F380" s="7">
        <v>146505876.50889999</v>
      </c>
      <c r="G380" s="7">
        <v>156711248.99959999</v>
      </c>
      <c r="H380" s="7">
        <v>155940170.49019998</v>
      </c>
      <c r="I380" s="7">
        <v>168203784.62419999</v>
      </c>
      <c r="J380" s="7">
        <v>159076048.14579999</v>
      </c>
      <c r="K380" s="7">
        <v>165195024.801</v>
      </c>
      <c r="L380" s="7">
        <v>159638106.94400001</v>
      </c>
      <c r="M380" s="7">
        <v>166881522.57620001</v>
      </c>
      <c r="N380" s="7">
        <v>175345499.3775</v>
      </c>
      <c r="O380" s="30">
        <f t="shared" si="5"/>
        <v>1901060556.1488001</v>
      </c>
    </row>
    <row r="381" spans="1:15" ht="15" thickBot="1" x14ac:dyDescent="0.4">
      <c r="A381" s="54"/>
      <c r="B381" s="7" t="s">
        <v>433</v>
      </c>
      <c r="C381" s="7">
        <v>147461767.38679999</v>
      </c>
      <c r="D381" s="7">
        <v>144169085.99110001</v>
      </c>
      <c r="E381" s="7">
        <v>145147433.49110001</v>
      </c>
      <c r="F381" s="7">
        <v>143124418.1207</v>
      </c>
      <c r="G381" s="7">
        <v>153176308.5961</v>
      </c>
      <c r="H381" s="7">
        <v>152206767.36230001</v>
      </c>
      <c r="I381" s="7">
        <v>164657480.62079999</v>
      </c>
      <c r="J381" s="7">
        <v>155750965.50989997</v>
      </c>
      <c r="K381" s="7">
        <v>160747226.521</v>
      </c>
      <c r="L381" s="7">
        <v>156330061.6771</v>
      </c>
      <c r="M381" s="7">
        <v>162720901.06050003</v>
      </c>
      <c r="N381" s="7">
        <v>171550434.81799999</v>
      </c>
      <c r="O381" s="30">
        <f t="shared" si="5"/>
        <v>1857042851.1554</v>
      </c>
    </row>
    <row r="382" spans="1:15" ht="15" thickBot="1" x14ac:dyDescent="0.4">
      <c r="A382" s="54"/>
      <c r="B382" s="7" t="s">
        <v>434</v>
      </c>
      <c r="C382" s="7">
        <v>162322083.82589999</v>
      </c>
      <c r="D382" s="7">
        <v>159169614.93430001</v>
      </c>
      <c r="E382" s="7">
        <v>160022763.69589999</v>
      </c>
      <c r="F382" s="7">
        <v>157587352.69220001</v>
      </c>
      <c r="G382" s="7">
        <v>168575568.75170001</v>
      </c>
      <c r="H382" s="7">
        <v>167720598.3145</v>
      </c>
      <c r="I382" s="7">
        <v>180920817.69819999</v>
      </c>
      <c r="J382" s="7">
        <v>171095053.82989997</v>
      </c>
      <c r="K382" s="7">
        <v>177773006.07749999</v>
      </c>
      <c r="L382" s="7">
        <v>171704681.31990001</v>
      </c>
      <c r="M382" s="7">
        <v>179534766.8838</v>
      </c>
      <c r="N382" s="7">
        <v>188617767.93099999</v>
      </c>
      <c r="O382" s="30">
        <f t="shared" si="5"/>
        <v>2045044075.9547999</v>
      </c>
    </row>
    <row r="383" spans="1:15" ht="15" thickBot="1" x14ac:dyDescent="0.4">
      <c r="A383" s="54"/>
      <c r="B383" s="7" t="s">
        <v>435</v>
      </c>
      <c r="C383" s="7">
        <v>185738877.28940004</v>
      </c>
      <c r="D383" s="7">
        <v>182126916.46530002</v>
      </c>
      <c r="E383" s="7">
        <v>183154290.44780001</v>
      </c>
      <c r="F383" s="7">
        <v>180264550.28550002</v>
      </c>
      <c r="G383" s="7">
        <v>192849213.15469998</v>
      </c>
      <c r="H383" s="7">
        <v>191837176.8159</v>
      </c>
      <c r="I383" s="7">
        <v>206923232.97130001</v>
      </c>
      <c r="J383" s="7">
        <v>195668485.639</v>
      </c>
      <c r="K383" s="7">
        <v>203552418.09929997</v>
      </c>
      <c r="L383" s="7">
        <v>196373400.43109998</v>
      </c>
      <c r="M383" s="7">
        <v>205447973.26079997</v>
      </c>
      <c r="N383" s="7">
        <v>215761593.63119999</v>
      </c>
      <c r="O383" s="30">
        <f t="shared" si="5"/>
        <v>2339698128.4912996</v>
      </c>
    </row>
    <row r="384" spans="1:15" ht="15" thickBot="1" x14ac:dyDescent="0.4">
      <c r="A384" s="54"/>
      <c r="B384" s="7" t="s">
        <v>436</v>
      </c>
      <c r="C384" s="7">
        <v>220708558.15420002</v>
      </c>
      <c r="D384" s="7">
        <v>215874645.04530001</v>
      </c>
      <c r="E384" s="7">
        <v>217454722.87619999</v>
      </c>
      <c r="F384" s="7">
        <v>214040456.45829999</v>
      </c>
      <c r="G384" s="7">
        <v>229104453.87239999</v>
      </c>
      <c r="H384" s="7">
        <v>227592036.34900001</v>
      </c>
      <c r="I384" s="7">
        <v>246049248.25779998</v>
      </c>
      <c r="J384" s="7">
        <v>232675919.0731</v>
      </c>
      <c r="K384" s="7">
        <v>241223816.30790001</v>
      </c>
      <c r="L384" s="7">
        <v>233560277.82879999</v>
      </c>
      <c r="M384" s="7">
        <v>243687454.93210003</v>
      </c>
      <c r="N384" s="7">
        <v>256493310.93670005</v>
      </c>
      <c r="O384" s="30">
        <f t="shared" si="5"/>
        <v>2778464900.0917997</v>
      </c>
    </row>
    <row r="385" spans="1:15" ht="15" thickBot="1" x14ac:dyDescent="0.4">
      <c r="A385" s="54"/>
      <c r="B385" s="7" t="s">
        <v>437</v>
      </c>
      <c r="C385" s="7">
        <v>153975090.35589999</v>
      </c>
      <c r="D385" s="7">
        <v>151141229.59799999</v>
      </c>
      <c r="E385" s="7">
        <v>151847744.5711</v>
      </c>
      <c r="F385" s="7">
        <v>149529793.54430002</v>
      </c>
      <c r="G385" s="7">
        <v>159921421.6963</v>
      </c>
      <c r="H385" s="7">
        <v>159199253.71179998</v>
      </c>
      <c r="I385" s="7">
        <v>171566903.38789999</v>
      </c>
      <c r="J385" s="7">
        <v>162246054.22060001</v>
      </c>
      <c r="K385" s="7">
        <v>168822689.74879998</v>
      </c>
      <c r="L385" s="7">
        <v>162810982.18089998</v>
      </c>
      <c r="M385" s="7">
        <v>170430336.79730001</v>
      </c>
      <c r="N385" s="7">
        <v>178885554.12740001</v>
      </c>
      <c r="O385" s="30">
        <f t="shared" si="5"/>
        <v>1940377053.9402997</v>
      </c>
    </row>
    <row r="386" spans="1:15" ht="15" thickBot="1" x14ac:dyDescent="0.4">
      <c r="A386" s="54"/>
      <c r="B386" s="7" t="s">
        <v>438</v>
      </c>
      <c r="C386" s="7">
        <v>147665107.01669997</v>
      </c>
      <c r="D386" s="7">
        <v>144846501.59640002</v>
      </c>
      <c r="E386" s="7">
        <v>145565342.52329999</v>
      </c>
      <c r="F386" s="7">
        <v>143401011.51609999</v>
      </c>
      <c r="G386" s="7">
        <v>153381758.30309999</v>
      </c>
      <c r="H386" s="7">
        <v>152648050.23699999</v>
      </c>
      <c r="I386" s="7">
        <v>164619978.0029</v>
      </c>
      <c r="J386" s="7">
        <v>155687309.6609</v>
      </c>
      <c r="K386" s="7">
        <v>161708589.44400001</v>
      </c>
      <c r="L386" s="7">
        <v>156234087.90530002</v>
      </c>
      <c r="M386" s="7">
        <v>163354807.68990001</v>
      </c>
      <c r="N386" s="7">
        <v>171611033.2369</v>
      </c>
      <c r="O386" s="30">
        <f t="shared" si="5"/>
        <v>1860723577.1324999</v>
      </c>
    </row>
    <row r="387" spans="1:15" ht="15" thickBot="1" x14ac:dyDescent="0.4">
      <c r="A387" s="54"/>
      <c r="B387" s="7" t="s">
        <v>439</v>
      </c>
      <c r="C387" s="7">
        <v>214691350.45750001</v>
      </c>
      <c r="D387" s="7">
        <v>210292566.7985</v>
      </c>
      <c r="E387" s="7">
        <v>211654764.94820002</v>
      </c>
      <c r="F387" s="7">
        <v>208266138.11520004</v>
      </c>
      <c r="G387" s="7">
        <v>222863533.55599999</v>
      </c>
      <c r="H387" s="7">
        <v>221548787.1893</v>
      </c>
      <c r="I387" s="7">
        <v>239193016.66329998</v>
      </c>
      <c r="J387" s="7">
        <v>226177765.21850002</v>
      </c>
      <c r="K387" s="7">
        <v>235088629.18350002</v>
      </c>
      <c r="L387" s="7">
        <v>227015656.52590001</v>
      </c>
      <c r="M387" s="7">
        <v>237299945.23799998</v>
      </c>
      <c r="N387" s="7">
        <v>249402269.3066</v>
      </c>
      <c r="O387" s="30">
        <f t="shared" si="5"/>
        <v>2703494423.2005005</v>
      </c>
    </row>
    <row r="388" spans="1:15" ht="15" thickBot="1" x14ac:dyDescent="0.4">
      <c r="A388" s="54"/>
      <c r="B388" s="7" t="s">
        <v>440</v>
      </c>
      <c r="C388" s="7">
        <v>143318505.83560002</v>
      </c>
      <c r="D388" s="7">
        <v>140619436.72679999</v>
      </c>
      <c r="E388" s="7">
        <v>141287240.2175</v>
      </c>
      <c r="F388" s="7">
        <v>139197400.89390001</v>
      </c>
      <c r="G388" s="7">
        <v>148875727.4912</v>
      </c>
      <c r="H388" s="7">
        <v>148188165.26609999</v>
      </c>
      <c r="I388" s="7">
        <v>159774575.4544</v>
      </c>
      <c r="J388" s="7">
        <v>151106168.9689</v>
      </c>
      <c r="K388" s="7">
        <v>156976272.21610001</v>
      </c>
      <c r="L388" s="7">
        <v>151632885.7403</v>
      </c>
      <c r="M388" s="7">
        <v>158574115.3847</v>
      </c>
      <c r="N388" s="7">
        <v>166560080.65079999</v>
      </c>
      <c r="O388" s="30">
        <f t="shared" si="5"/>
        <v>1806110574.8462999</v>
      </c>
    </row>
    <row r="389" spans="1:15" ht="15" thickBot="1" x14ac:dyDescent="0.4">
      <c r="A389" s="54"/>
      <c r="B389" s="7" t="s">
        <v>441</v>
      </c>
      <c r="C389" s="7">
        <v>144095163.0167</v>
      </c>
      <c r="D389" s="7">
        <v>141284807.2931</v>
      </c>
      <c r="E389" s="7">
        <v>142010829.88859999</v>
      </c>
      <c r="F389" s="7">
        <v>139933520.66529998</v>
      </c>
      <c r="G389" s="7">
        <v>149681874.48079997</v>
      </c>
      <c r="H389" s="7">
        <v>148941448.35680002</v>
      </c>
      <c r="I389" s="7">
        <v>160689886.81650001</v>
      </c>
      <c r="J389" s="7">
        <v>151976847.09869999</v>
      </c>
      <c r="K389" s="7">
        <v>157683119.18670002</v>
      </c>
      <c r="L389" s="7">
        <v>152513383.36540002</v>
      </c>
      <c r="M389" s="7">
        <v>159351421.54190001</v>
      </c>
      <c r="N389" s="7">
        <v>167495530.8937</v>
      </c>
      <c r="O389" s="30">
        <f t="shared" ref="O389:O452" si="6">SUM(C389:N389)</f>
        <v>1815657832.6042004</v>
      </c>
    </row>
    <row r="390" spans="1:15" ht="15" thickBot="1" x14ac:dyDescent="0.4">
      <c r="A390" s="54"/>
      <c r="B390" s="7" t="s">
        <v>442</v>
      </c>
      <c r="C390" s="7">
        <v>185525380.70250002</v>
      </c>
      <c r="D390" s="7">
        <v>181701625.4147</v>
      </c>
      <c r="E390" s="7">
        <v>182845336.01659998</v>
      </c>
      <c r="F390" s="7">
        <v>180021800.2112</v>
      </c>
      <c r="G390" s="7">
        <v>192630312.646</v>
      </c>
      <c r="H390" s="7">
        <v>191512545.88509998</v>
      </c>
      <c r="I390" s="7">
        <v>206805115.54280001</v>
      </c>
      <c r="J390" s="7">
        <v>195569606.25120002</v>
      </c>
      <c r="K390" s="7">
        <v>202984184.99459997</v>
      </c>
      <c r="L390" s="7">
        <v>196288626.9082</v>
      </c>
      <c r="M390" s="7">
        <v>205026985.5478</v>
      </c>
      <c r="N390" s="7">
        <v>215593226.81240004</v>
      </c>
      <c r="O390" s="30">
        <f t="shared" si="6"/>
        <v>2336504746.9331002</v>
      </c>
    </row>
    <row r="391" spans="1:15" ht="15" thickBot="1" x14ac:dyDescent="0.4">
      <c r="A391" s="54"/>
      <c r="B391" s="7" t="s">
        <v>443</v>
      </c>
      <c r="C391" s="7">
        <v>190674273.38120002</v>
      </c>
      <c r="D391" s="7">
        <v>186924057.5442</v>
      </c>
      <c r="E391" s="7">
        <v>188010761.8224</v>
      </c>
      <c r="F391" s="7">
        <v>185037165.15130001</v>
      </c>
      <c r="G391" s="7">
        <v>197965663.53980002</v>
      </c>
      <c r="H391" s="7">
        <v>196899977.0034</v>
      </c>
      <c r="I391" s="7">
        <v>212426389.8581</v>
      </c>
      <c r="J391" s="7">
        <v>200871656.1252</v>
      </c>
      <c r="K391" s="7">
        <v>208921882.583</v>
      </c>
      <c r="L391" s="7">
        <v>201599525.08399999</v>
      </c>
      <c r="M391" s="7">
        <v>210874102.2396</v>
      </c>
      <c r="N391" s="7">
        <v>221497678.55670002</v>
      </c>
      <c r="O391" s="30">
        <f t="shared" si="6"/>
        <v>2401703132.8889003</v>
      </c>
    </row>
    <row r="392" spans="1:15" ht="15" thickBot="1" x14ac:dyDescent="0.4">
      <c r="A392" s="54"/>
      <c r="B392" s="7" t="s">
        <v>444</v>
      </c>
      <c r="C392" s="7">
        <v>143798225.26459998</v>
      </c>
      <c r="D392" s="7">
        <v>140671460.57080001</v>
      </c>
      <c r="E392" s="7">
        <v>141571211.4454</v>
      </c>
      <c r="F392" s="7">
        <v>139592256.5548</v>
      </c>
      <c r="G392" s="7">
        <v>149377664.28240001</v>
      </c>
      <c r="H392" s="7">
        <v>148479349.54530001</v>
      </c>
      <c r="I392" s="7">
        <v>160537632.97480002</v>
      </c>
      <c r="J392" s="7">
        <v>151851977.99920002</v>
      </c>
      <c r="K392" s="7">
        <v>156859112.59299999</v>
      </c>
      <c r="L392" s="7">
        <v>152409647.26170003</v>
      </c>
      <c r="M392" s="7">
        <v>158747220.09869999</v>
      </c>
      <c r="N392" s="7">
        <v>167269360.02449998</v>
      </c>
      <c r="O392" s="30">
        <f t="shared" si="6"/>
        <v>1811165118.6152</v>
      </c>
    </row>
    <row r="393" spans="1:15" ht="15" thickBot="1" x14ac:dyDescent="0.4">
      <c r="A393" s="54"/>
      <c r="B393" s="7" t="s">
        <v>445</v>
      </c>
      <c r="C393" s="7">
        <v>143403123.95020002</v>
      </c>
      <c r="D393" s="7">
        <v>140740257.25830001</v>
      </c>
      <c r="E393" s="7">
        <v>141388017.58449998</v>
      </c>
      <c r="F393" s="7">
        <v>139285656.77260002</v>
      </c>
      <c r="G393" s="7">
        <v>148963019.72639999</v>
      </c>
      <c r="H393" s="7">
        <v>148293675.9377</v>
      </c>
      <c r="I393" s="7">
        <v>159847683.96160001</v>
      </c>
      <c r="J393" s="7">
        <v>151173025.17409998</v>
      </c>
      <c r="K393" s="7">
        <v>157127838.39570001</v>
      </c>
      <c r="L393" s="7">
        <v>151697461.16080001</v>
      </c>
      <c r="M393" s="7">
        <v>158700138.4885</v>
      </c>
      <c r="N393" s="7">
        <v>166644298.33510002</v>
      </c>
      <c r="O393" s="30">
        <f t="shared" si="6"/>
        <v>1807264196.7454998</v>
      </c>
    </row>
    <row r="394" spans="1:15" ht="15" thickBot="1" x14ac:dyDescent="0.4">
      <c r="A394" s="54"/>
      <c r="B394" s="7" t="s">
        <v>446</v>
      </c>
      <c r="C394" s="7">
        <v>143024785.76369998</v>
      </c>
      <c r="D394" s="7">
        <v>140282311.98840001</v>
      </c>
      <c r="E394" s="7">
        <v>140974775.48180002</v>
      </c>
      <c r="F394" s="7">
        <v>138904763.15220001</v>
      </c>
      <c r="G394" s="7">
        <v>148571808.03940001</v>
      </c>
      <c r="H394" s="7">
        <v>147861820.66729999</v>
      </c>
      <c r="I394" s="7">
        <v>159475502.8872</v>
      </c>
      <c r="J394" s="7">
        <v>150826433.94930002</v>
      </c>
      <c r="K394" s="7">
        <v>156577066.30900002</v>
      </c>
      <c r="L394" s="7">
        <v>151355364.45240003</v>
      </c>
      <c r="M394" s="7">
        <v>158207028.99630001</v>
      </c>
      <c r="N394" s="7">
        <v>166237621.08899999</v>
      </c>
      <c r="O394" s="30">
        <f t="shared" si="6"/>
        <v>1802299282.776</v>
      </c>
    </row>
    <row r="395" spans="1:15" ht="15" thickBot="1" x14ac:dyDescent="0.4">
      <c r="A395" s="54"/>
      <c r="B395" s="7" t="s">
        <v>447</v>
      </c>
      <c r="C395" s="7">
        <v>169515263.89890003</v>
      </c>
      <c r="D395" s="7">
        <v>166175774.6866</v>
      </c>
      <c r="E395" s="7">
        <v>167107488.4623</v>
      </c>
      <c r="F395" s="7">
        <v>164545697.99519998</v>
      </c>
      <c r="G395" s="7">
        <v>176032468.12599999</v>
      </c>
      <c r="H395" s="7">
        <v>175106489.58949998</v>
      </c>
      <c r="I395" s="7">
        <v>188933514.86620003</v>
      </c>
      <c r="J395" s="7">
        <v>178670114.16589999</v>
      </c>
      <c r="K395" s="7">
        <v>185621167.84130001</v>
      </c>
      <c r="L395" s="7">
        <v>179312192.55029997</v>
      </c>
      <c r="M395" s="7">
        <v>187455560.60190001</v>
      </c>
      <c r="N395" s="7">
        <v>196972621.67400002</v>
      </c>
      <c r="O395" s="30">
        <f t="shared" si="6"/>
        <v>2135448354.4580998</v>
      </c>
    </row>
    <row r="396" spans="1:15" ht="15" thickBot="1" x14ac:dyDescent="0.4">
      <c r="A396" s="54"/>
      <c r="B396" s="7" t="s">
        <v>448</v>
      </c>
      <c r="C396" s="7">
        <v>170061680.97420001</v>
      </c>
      <c r="D396" s="7">
        <v>166574480.6776</v>
      </c>
      <c r="E396" s="7">
        <v>167585054.64300001</v>
      </c>
      <c r="F396" s="7">
        <v>165052025.9824</v>
      </c>
      <c r="G396" s="7">
        <v>176600406.72709998</v>
      </c>
      <c r="H396" s="7">
        <v>175602794.67999998</v>
      </c>
      <c r="I396" s="7">
        <v>189615712.55540001</v>
      </c>
      <c r="J396" s="7">
        <v>179322905.88020003</v>
      </c>
      <c r="K396" s="7">
        <v>186011383.52249998</v>
      </c>
      <c r="L396" s="7">
        <v>179976705.4896</v>
      </c>
      <c r="M396" s="7">
        <v>187943063.33450001</v>
      </c>
      <c r="N396" s="7">
        <v>197656182.8998</v>
      </c>
      <c r="O396" s="30">
        <f t="shared" si="6"/>
        <v>2142002397.3662999</v>
      </c>
    </row>
    <row r="397" spans="1:15" ht="15" thickBot="1" x14ac:dyDescent="0.4">
      <c r="A397" s="54"/>
      <c r="B397" s="7" t="s">
        <v>44</v>
      </c>
      <c r="C397" s="7">
        <v>293391013.57309997</v>
      </c>
      <c r="D397" s="7">
        <v>286909460.36070001</v>
      </c>
      <c r="E397" s="7">
        <v>289151213.79430002</v>
      </c>
      <c r="F397" s="7">
        <v>284390403.48250002</v>
      </c>
      <c r="G397" s="7">
        <v>304448923.94679999</v>
      </c>
      <c r="H397" s="7">
        <v>302339125.54929996</v>
      </c>
      <c r="I397" s="7">
        <v>326879071.20039994</v>
      </c>
      <c r="J397" s="7">
        <v>309076743.54219997</v>
      </c>
      <c r="K397" s="7">
        <v>320897894.35879999</v>
      </c>
      <c r="L397" s="7">
        <v>310272213.77950001</v>
      </c>
      <c r="M397" s="7">
        <v>323929028.68369997</v>
      </c>
      <c r="N397" s="7">
        <v>340825062.73899996</v>
      </c>
      <c r="O397" s="30">
        <f t="shared" si="6"/>
        <v>3692510155.0102997</v>
      </c>
    </row>
    <row r="398" spans="1:15" ht="15" thickBot="1" x14ac:dyDescent="0.4">
      <c r="A398" s="54"/>
      <c r="B398" s="7" t="s">
        <v>449</v>
      </c>
      <c r="C398" s="7">
        <v>147514356.868</v>
      </c>
      <c r="D398" s="7">
        <v>144596033.4267</v>
      </c>
      <c r="E398" s="7">
        <v>145369812.90959999</v>
      </c>
      <c r="F398" s="7">
        <v>143237910.32530001</v>
      </c>
      <c r="G398" s="7">
        <v>153226636.83770001</v>
      </c>
      <c r="H398" s="7">
        <v>152442996.18040001</v>
      </c>
      <c r="I398" s="7">
        <v>164509131.19350001</v>
      </c>
      <c r="J398" s="7">
        <v>155588614.20359999</v>
      </c>
      <c r="K398" s="7">
        <v>161384232.12290001</v>
      </c>
      <c r="L398" s="7">
        <v>156141897.77320001</v>
      </c>
      <c r="M398" s="7">
        <v>163100167.62920001</v>
      </c>
      <c r="N398" s="7">
        <v>171473897.5519</v>
      </c>
      <c r="O398" s="30">
        <f t="shared" si="6"/>
        <v>1858585687.0220001</v>
      </c>
    </row>
    <row r="399" spans="1:15" ht="15" thickBot="1" x14ac:dyDescent="0.4">
      <c r="A399" s="54"/>
      <c r="B399" s="7" t="s">
        <v>450</v>
      </c>
      <c r="C399" s="7">
        <v>143827249.43110001</v>
      </c>
      <c r="D399" s="7">
        <v>140617321.50260001</v>
      </c>
      <c r="E399" s="7">
        <v>141562383.70140001</v>
      </c>
      <c r="F399" s="7">
        <v>139606598.68290001</v>
      </c>
      <c r="G399" s="7">
        <v>149408671.3919</v>
      </c>
      <c r="H399" s="7">
        <v>148469182.30970001</v>
      </c>
      <c r="I399" s="7">
        <v>160615350.34169999</v>
      </c>
      <c r="J399" s="7">
        <v>151930298.81369999</v>
      </c>
      <c r="K399" s="7">
        <v>156763648.64990002</v>
      </c>
      <c r="L399" s="7">
        <v>152493812.58199999</v>
      </c>
      <c r="M399" s="7">
        <v>158708696.1372</v>
      </c>
      <c r="N399" s="7">
        <v>167333255.92720002</v>
      </c>
      <c r="O399" s="30">
        <f t="shared" si="6"/>
        <v>1811336469.4713004</v>
      </c>
    </row>
    <row r="400" spans="1:15" ht="15" thickBot="1" x14ac:dyDescent="0.4">
      <c r="A400" s="54"/>
      <c r="B400" s="7" t="s">
        <v>451</v>
      </c>
      <c r="C400" s="7">
        <v>174467391.83229998</v>
      </c>
      <c r="D400" s="7">
        <v>170876754.23000002</v>
      </c>
      <c r="E400" s="7">
        <v>171929382.23710001</v>
      </c>
      <c r="F400" s="7">
        <v>169315755.78240001</v>
      </c>
      <c r="G400" s="7">
        <v>181167517.68090001</v>
      </c>
      <c r="H400" s="7">
        <v>180131926.47819999</v>
      </c>
      <c r="I400" s="7">
        <v>194517246.20539999</v>
      </c>
      <c r="J400" s="7">
        <v>183956074.37010002</v>
      </c>
      <c r="K400" s="7">
        <v>190835399.3416</v>
      </c>
      <c r="L400" s="7">
        <v>184628979.38560003</v>
      </c>
      <c r="M400" s="7">
        <v>192803928.37020001</v>
      </c>
      <c r="N400" s="7">
        <v>202769331.55740002</v>
      </c>
      <c r="O400" s="30">
        <f t="shared" si="6"/>
        <v>2197399687.4712</v>
      </c>
    </row>
    <row r="401" spans="1:15" ht="15" thickBot="1" x14ac:dyDescent="0.4">
      <c r="A401" s="54"/>
      <c r="B401" s="7" t="s">
        <v>452</v>
      </c>
      <c r="C401" s="7">
        <v>144539673.7396</v>
      </c>
      <c r="D401" s="7">
        <v>141751036.271</v>
      </c>
      <c r="E401" s="7">
        <v>142463745.83650002</v>
      </c>
      <c r="F401" s="7">
        <v>140369065.29229999</v>
      </c>
      <c r="G401" s="7">
        <v>150142311.01989999</v>
      </c>
      <c r="H401" s="7">
        <v>149414006.77509999</v>
      </c>
      <c r="I401" s="7">
        <v>161166714.1322</v>
      </c>
      <c r="J401" s="7">
        <v>152425673.46430001</v>
      </c>
      <c r="K401" s="7">
        <v>158219438.84829998</v>
      </c>
      <c r="L401" s="7">
        <v>152961908.01609999</v>
      </c>
      <c r="M401" s="7">
        <v>159869356.3856</v>
      </c>
      <c r="N401" s="7">
        <v>167999640.528</v>
      </c>
      <c r="O401" s="30">
        <f t="shared" si="6"/>
        <v>1821322570.3088999</v>
      </c>
    </row>
    <row r="402" spans="1:15" ht="15" thickBot="1" x14ac:dyDescent="0.4">
      <c r="A402" s="54"/>
      <c r="B402" s="7" t="s">
        <v>453</v>
      </c>
      <c r="C402" s="7">
        <v>182281754.10990003</v>
      </c>
      <c r="D402" s="7">
        <v>178523045.759</v>
      </c>
      <c r="E402" s="7">
        <v>179641859.10479999</v>
      </c>
      <c r="F402" s="7">
        <v>176880853.53759998</v>
      </c>
      <c r="G402" s="7">
        <v>189267981.93259996</v>
      </c>
      <c r="H402" s="7">
        <v>188172665.83319998</v>
      </c>
      <c r="I402" s="7">
        <v>203202565.34410003</v>
      </c>
      <c r="J402" s="7">
        <v>192164954.4797</v>
      </c>
      <c r="K402" s="7">
        <v>199415454.2078</v>
      </c>
      <c r="L402" s="7">
        <v>192870679.18859997</v>
      </c>
      <c r="M402" s="7">
        <v>201438759.9903</v>
      </c>
      <c r="N402" s="7">
        <v>211832829.89559996</v>
      </c>
      <c r="O402" s="30">
        <f t="shared" si="6"/>
        <v>2295693403.3832002</v>
      </c>
    </row>
    <row r="403" spans="1:15" ht="15" thickBot="1" x14ac:dyDescent="0.4">
      <c r="A403" s="54"/>
      <c r="B403" s="7" t="s">
        <v>454</v>
      </c>
      <c r="C403" s="7">
        <v>161264061.9781</v>
      </c>
      <c r="D403" s="7">
        <v>158202688.56560001</v>
      </c>
      <c r="E403" s="7">
        <v>159009563.4145</v>
      </c>
      <c r="F403" s="7">
        <v>156574469.6006</v>
      </c>
      <c r="G403" s="7">
        <v>167478048.28420001</v>
      </c>
      <c r="H403" s="7">
        <v>166665071.63350001</v>
      </c>
      <c r="I403" s="7">
        <v>179707235.06600001</v>
      </c>
      <c r="J403" s="7">
        <v>169944013.63100001</v>
      </c>
      <c r="K403" s="7">
        <v>176716740.48370001</v>
      </c>
      <c r="L403" s="7">
        <v>170544459.38029999</v>
      </c>
      <c r="M403" s="7">
        <v>178424108.79889998</v>
      </c>
      <c r="N403" s="7">
        <v>187365588.6275</v>
      </c>
      <c r="O403" s="30">
        <f t="shared" si="6"/>
        <v>2031896049.4639001</v>
      </c>
    </row>
    <row r="404" spans="1:15" ht="15" thickBot="1" x14ac:dyDescent="0.4">
      <c r="A404" s="54"/>
      <c r="B404" s="7" t="s">
        <v>455</v>
      </c>
      <c r="C404" s="7">
        <v>167543038.7015</v>
      </c>
      <c r="D404" s="7">
        <v>164317874.0442</v>
      </c>
      <c r="E404" s="7">
        <v>165193623.62449998</v>
      </c>
      <c r="F404" s="7">
        <v>162648367.44299999</v>
      </c>
      <c r="G404" s="7">
        <v>173987233.43290001</v>
      </c>
      <c r="H404" s="7">
        <v>173112005.43830001</v>
      </c>
      <c r="I404" s="7">
        <v>186701871.29570001</v>
      </c>
      <c r="J404" s="7">
        <v>176556649.1604</v>
      </c>
      <c r="K404" s="7">
        <v>183566622.3477</v>
      </c>
      <c r="L404" s="7">
        <v>177185458.95339999</v>
      </c>
      <c r="M404" s="7">
        <v>185337762.72909999</v>
      </c>
      <c r="N404" s="7">
        <v>194658796.10349998</v>
      </c>
      <c r="O404" s="30">
        <f t="shared" si="6"/>
        <v>2110809303.2741995</v>
      </c>
    </row>
    <row r="405" spans="1:15" ht="15" thickBot="1" x14ac:dyDescent="0.4">
      <c r="A405" s="54"/>
      <c r="B405" s="7" t="s">
        <v>456</v>
      </c>
      <c r="C405" s="7">
        <v>131464242.57909998</v>
      </c>
      <c r="D405" s="7">
        <v>128963305.63349999</v>
      </c>
      <c r="E405" s="7">
        <v>129561734.8308</v>
      </c>
      <c r="F405" s="7">
        <v>127711796.7297</v>
      </c>
      <c r="G405" s="7">
        <v>136588085.72319999</v>
      </c>
      <c r="H405" s="7">
        <v>135962929.21270001</v>
      </c>
      <c r="I405" s="7">
        <v>146630382.74379998</v>
      </c>
      <c r="J405" s="7">
        <v>138686360.5361</v>
      </c>
      <c r="K405" s="7">
        <v>143872796.75370002</v>
      </c>
      <c r="L405" s="7">
        <v>139167230.39699998</v>
      </c>
      <c r="M405" s="7">
        <v>145426607.83200002</v>
      </c>
      <c r="N405" s="7">
        <v>152831712.868</v>
      </c>
      <c r="O405" s="30">
        <f t="shared" si="6"/>
        <v>1656867185.8396001</v>
      </c>
    </row>
    <row r="406" spans="1:15" ht="15" thickBot="1" x14ac:dyDescent="0.4">
      <c r="A406" s="54"/>
      <c r="B406" s="7" t="s">
        <v>457</v>
      </c>
      <c r="C406" s="7">
        <v>145941715.01359999</v>
      </c>
      <c r="D406" s="7">
        <v>143285052.4436</v>
      </c>
      <c r="E406" s="7">
        <v>143921115.505</v>
      </c>
      <c r="F406" s="7">
        <v>141753404.99740002</v>
      </c>
      <c r="G406" s="7">
        <v>151593876.55410001</v>
      </c>
      <c r="H406" s="7">
        <v>150935298.8739</v>
      </c>
      <c r="I406" s="7">
        <v>162635728.26749998</v>
      </c>
      <c r="J406" s="7">
        <v>153804544.2929</v>
      </c>
      <c r="K406" s="7">
        <v>160008975.69849998</v>
      </c>
      <c r="L406" s="7">
        <v>154335426.48800001</v>
      </c>
      <c r="M406" s="7">
        <v>161557274.61470002</v>
      </c>
      <c r="N406" s="7">
        <v>169566415.37919998</v>
      </c>
      <c r="O406" s="30">
        <f t="shared" si="6"/>
        <v>1839338828.1283998</v>
      </c>
    </row>
    <row r="407" spans="1:15" ht="15" thickBot="1" x14ac:dyDescent="0.4">
      <c r="A407" s="54"/>
      <c r="B407" s="7" t="s">
        <v>458</v>
      </c>
      <c r="C407" s="7">
        <v>177614506.32170001</v>
      </c>
      <c r="D407" s="7">
        <v>173872151.23539999</v>
      </c>
      <c r="E407" s="7">
        <v>174997313.71479997</v>
      </c>
      <c r="F407" s="7">
        <v>172348478.167</v>
      </c>
      <c r="G407" s="7">
        <v>184430792.27059999</v>
      </c>
      <c r="H407" s="7">
        <v>183329455.7001</v>
      </c>
      <c r="I407" s="7">
        <v>198061404.4289</v>
      </c>
      <c r="J407" s="7">
        <v>187310769.98209998</v>
      </c>
      <c r="K407" s="7">
        <v>194161253.21060002</v>
      </c>
      <c r="L407" s="7">
        <v>188002718.5774</v>
      </c>
      <c r="M407" s="7">
        <v>196209603.8793</v>
      </c>
      <c r="N407" s="7">
        <v>206450294.5792</v>
      </c>
      <c r="O407" s="30">
        <f t="shared" si="6"/>
        <v>2236788742.0670996</v>
      </c>
    </row>
    <row r="408" spans="1:15" ht="15" thickBot="1" x14ac:dyDescent="0.4">
      <c r="A408" s="54"/>
      <c r="B408" s="7" t="s">
        <v>459</v>
      </c>
      <c r="C408" s="7">
        <v>210296019.67719999</v>
      </c>
      <c r="D408" s="7">
        <v>206235965.5438</v>
      </c>
      <c r="E408" s="7">
        <v>207427608.36739999</v>
      </c>
      <c r="F408" s="7">
        <v>204051709.06819999</v>
      </c>
      <c r="G408" s="7">
        <v>218304556.74620003</v>
      </c>
      <c r="H408" s="7">
        <v>217144563.47749999</v>
      </c>
      <c r="I408" s="7">
        <v>234173310.03710002</v>
      </c>
      <c r="J408" s="7">
        <v>221419019.68360001</v>
      </c>
      <c r="K408" s="7">
        <v>230639337.8594</v>
      </c>
      <c r="L408" s="7">
        <v>222221520.38199997</v>
      </c>
      <c r="M408" s="7">
        <v>232651986.31600001</v>
      </c>
      <c r="N408" s="7">
        <v>244214895.94159999</v>
      </c>
      <c r="O408" s="30">
        <f t="shared" si="6"/>
        <v>2648780493.0999994</v>
      </c>
    </row>
    <row r="409" spans="1:15" ht="15" thickBot="1" x14ac:dyDescent="0.4">
      <c r="A409" s="54"/>
      <c r="B409" s="7" t="s">
        <v>460</v>
      </c>
      <c r="C409" s="7">
        <v>137287462.03290001</v>
      </c>
      <c r="D409" s="7">
        <v>134814478.08829999</v>
      </c>
      <c r="E409" s="7">
        <v>135378583.37380001</v>
      </c>
      <c r="F409" s="7">
        <v>133374798.18980001</v>
      </c>
      <c r="G409" s="7">
        <v>142622798.63660002</v>
      </c>
      <c r="H409" s="7">
        <v>142029146.32550001</v>
      </c>
      <c r="I409" s="7">
        <v>153018260.52110001</v>
      </c>
      <c r="J409" s="7">
        <v>144714794.05199999</v>
      </c>
      <c r="K409" s="7">
        <v>150502943.67790002</v>
      </c>
      <c r="L409" s="7">
        <v>145209499.38999999</v>
      </c>
      <c r="M409" s="7">
        <v>151992266.94209999</v>
      </c>
      <c r="N409" s="7">
        <v>159529668.4436</v>
      </c>
      <c r="O409" s="30">
        <f t="shared" si="6"/>
        <v>1730474699.6736</v>
      </c>
    </row>
    <row r="410" spans="1:15" ht="15" thickBot="1" x14ac:dyDescent="0.4">
      <c r="A410" s="55"/>
      <c r="B410" s="31" t="s">
        <v>461</v>
      </c>
      <c r="C410" s="31">
        <v>160005591.9984</v>
      </c>
      <c r="D410" s="31">
        <v>156796663.16249999</v>
      </c>
      <c r="E410" s="31">
        <v>157688221.36430001</v>
      </c>
      <c r="F410" s="31">
        <v>155327039.4578</v>
      </c>
      <c r="G410" s="31">
        <v>166175449.81460002</v>
      </c>
      <c r="H410" s="31">
        <v>165285450.9628</v>
      </c>
      <c r="I410" s="31">
        <v>178404674.38690001</v>
      </c>
      <c r="J410" s="31">
        <v>168723201.93439999</v>
      </c>
      <c r="K410" s="31">
        <v>175065570.5907</v>
      </c>
      <c r="L410" s="31">
        <v>169330469.16779998</v>
      </c>
      <c r="M410" s="31">
        <v>176884151.2261</v>
      </c>
      <c r="N410" s="31">
        <v>185969910.89179999</v>
      </c>
      <c r="O410" s="30">
        <f t="shared" si="6"/>
        <v>2015656394.9580998</v>
      </c>
    </row>
    <row r="411" spans="1:15" ht="15" thickBot="1" x14ac:dyDescent="0.4">
      <c r="A411" s="53" t="s">
        <v>39</v>
      </c>
      <c r="B411" s="29" t="s">
        <v>462</v>
      </c>
      <c r="C411" s="29">
        <v>158499808.30309999</v>
      </c>
      <c r="D411" s="29">
        <v>154823655.53080001</v>
      </c>
      <c r="E411" s="29">
        <v>156111130.59900001</v>
      </c>
      <c r="F411" s="29">
        <v>153897545.04710001</v>
      </c>
      <c r="G411" s="29">
        <v>164484587.07389998</v>
      </c>
      <c r="H411" s="29">
        <v>163060200.02829999</v>
      </c>
      <c r="I411" s="29">
        <v>176849571.57730001</v>
      </c>
      <c r="J411" s="29">
        <v>167082717.6534</v>
      </c>
      <c r="K411" s="29">
        <v>172920537.72049999</v>
      </c>
      <c r="L411" s="29">
        <v>168019326.34110001</v>
      </c>
      <c r="M411" s="29">
        <v>174527944.77000001</v>
      </c>
      <c r="N411" s="29">
        <v>185932158.70779997</v>
      </c>
      <c r="O411" s="30">
        <f t="shared" si="6"/>
        <v>1996209183.3522999</v>
      </c>
    </row>
    <row r="412" spans="1:15" ht="15" thickBot="1" x14ac:dyDescent="0.4">
      <c r="A412" s="54"/>
      <c r="B412" s="7" t="s">
        <v>463</v>
      </c>
      <c r="C412" s="7">
        <v>164621799.9267</v>
      </c>
      <c r="D412" s="7">
        <v>161008416.08469999</v>
      </c>
      <c r="E412" s="7">
        <v>162241580.0693</v>
      </c>
      <c r="F412" s="7">
        <v>159856661.87619999</v>
      </c>
      <c r="G412" s="7">
        <v>170828551.05790001</v>
      </c>
      <c r="H412" s="7">
        <v>169453847.2735</v>
      </c>
      <c r="I412" s="7">
        <v>183546807.50190002</v>
      </c>
      <c r="J412" s="7">
        <v>173401107.55110002</v>
      </c>
      <c r="K412" s="7">
        <v>179942355.55219999</v>
      </c>
      <c r="L412" s="7">
        <v>174349947.14479998</v>
      </c>
      <c r="M412" s="7">
        <v>181459019.80930001</v>
      </c>
      <c r="N412" s="7">
        <v>192961539.59009999</v>
      </c>
      <c r="O412" s="30">
        <f t="shared" si="6"/>
        <v>2073671633.4377</v>
      </c>
    </row>
    <row r="413" spans="1:15" ht="15" thickBot="1" x14ac:dyDescent="0.4">
      <c r="A413" s="54"/>
      <c r="B413" s="7" t="s">
        <v>464</v>
      </c>
      <c r="C413" s="7">
        <v>177980019.79929996</v>
      </c>
      <c r="D413" s="7">
        <v>173819556.9461</v>
      </c>
      <c r="E413" s="7">
        <v>175307693.7915</v>
      </c>
      <c r="F413" s="7">
        <v>172745483.49439999</v>
      </c>
      <c r="G413" s="7">
        <v>184678742.84580001</v>
      </c>
      <c r="H413" s="7">
        <v>183073054.5828</v>
      </c>
      <c r="I413" s="7">
        <v>198536948.8215</v>
      </c>
      <c r="J413" s="7">
        <v>187584271.28550002</v>
      </c>
      <c r="K413" s="7">
        <v>194208737.8899</v>
      </c>
      <c r="L413" s="7">
        <v>188607224.84060001</v>
      </c>
      <c r="M413" s="7">
        <v>195997604.39500001</v>
      </c>
      <c r="N413" s="7">
        <v>208550236.8779</v>
      </c>
      <c r="O413" s="30">
        <f t="shared" si="6"/>
        <v>2241089575.5703001</v>
      </c>
    </row>
    <row r="414" spans="1:15" ht="15" thickBot="1" x14ac:dyDescent="0.4">
      <c r="A414" s="54"/>
      <c r="B414" s="7" t="s">
        <v>465</v>
      </c>
      <c r="C414" s="7">
        <v>168104945.60600001</v>
      </c>
      <c r="D414" s="7">
        <v>164433573.3136</v>
      </c>
      <c r="E414" s="7">
        <v>165686996.6417</v>
      </c>
      <c r="F414" s="7">
        <v>163231522.36149999</v>
      </c>
      <c r="G414" s="7">
        <v>174439034.06789997</v>
      </c>
      <c r="H414" s="7">
        <v>173046107.11840001</v>
      </c>
      <c r="I414" s="7">
        <v>187408847.93110001</v>
      </c>
      <c r="J414" s="7">
        <v>177050295.10960001</v>
      </c>
      <c r="K414" s="7">
        <v>183792911.08759999</v>
      </c>
      <c r="L414" s="7">
        <v>178012590.06350002</v>
      </c>
      <c r="M414" s="7">
        <v>185322356.01300001</v>
      </c>
      <c r="N414" s="7">
        <v>196995270.76679999</v>
      </c>
      <c r="O414" s="30">
        <f t="shared" si="6"/>
        <v>2117524450.0806999</v>
      </c>
    </row>
    <row r="415" spans="1:15" ht="15" thickBot="1" x14ac:dyDescent="0.4">
      <c r="A415" s="54"/>
      <c r="B415" s="7" t="s">
        <v>466</v>
      </c>
      <c r="C415" s="7">
        <v>156447600.61500001</v>
      </c>
      <c r="D415" s="7">
        <v>152943381.45930001</v>
      </c>
      <c r="E415" s="7">
        <v>154143700.15060002</v>
      </c>
      <c r="F415" s="7">
        <v>151932097.9172</v>
      </c>
      <c r="G415" s="7">
        <v>162355818.3908</v>
      </c>
      <c r="H415" s="7">
        <v>161010522.9603</v>
      </c>
      <c r="I415" s="7">
        <v>174498250.2766</v>
      </c>
      <c r="J415" s="7">
        <v>164852844.58939999</v>
      </c>
      <c r="K415" s="7">
        <v>170864391.71670002</v>
      </c>
      <c r="L415" s="7">
        <v>165771973.8739</v>
      </c>
      <c r="M415" s="7">
        <v>172369568.28600001</v>
      </c>
      <c r="N415" s="7">
        <v>183505094.5205</v>
      </c>
      <c r="O415" s="30">
        <f t="shared" si="6"/>
        <v>1970695244.7563002</v>
      </c>
    </row>
    <row r="416" spans="1:15" ht="15" thickBot="1" x14ac:dyDescent="0.4">
      <c r="A416" s="54"/>
      <c r="B416" s="7" t="s">
        <v>467</v>
      </c>
      <c r="C416" s="7">
        <v>147224049.01340002</v>
      </c>
      <c r="D416" s="7">
        <v>144125070.84540001</v>
      </c>
      <c r="E416" s="7">
        <v>145134324.37920001</v>
      </c>
      <c r="F416" s="7">
        <v>143037237.73370001</v>
      </c>
      <c r="G416" s="7">
        <v>152792264.63340002</v>
      </c>
      <c r="H416" s="7">
        <v>151620100.81280002</v>
      </c>
      <c r="I416" s="7">
        <v>164132750.5176</v>
      </c>
      <c r="J416" s="7">
        <v>155043754.27520001</v>
      </c>
      <c r="K416" s="7">
        <v>161056190.81720001</v>
      </c>
      <c r="L416" s="7">
        <v>155909803.2288</v>
      </c>
      <c r="M416" s="7">
        <v>162354517.89739999</v>
      </c>
      <c r="N416" s="7">
        <v>172731377.35420001</v>
      </c>
      <c r="O416" s="30">
        <f t="shared" si="6"/>
        <v>1855161441.5082998</v>
      </c>
    </row>
    <row r="417" spans="1:15" ht="15" thickBot="1" x14ac:dyDescent="0.4">
      <c r="A417" s="54"/>
      <c r="B417" s="7" t="s">
        <v>468</v>
      </c>
      <c r="C417" s="7">
        <v>146172319.91590002</v>
      </c>
      <c r="D417" s="7">
        <v>142829280.5029</v>
      </c>
      <c r="E417" s="7">
        <v>143975231.8973</v>
      </c>
      <c r="F417" s="7">
        <v>141974610.9025</v>
      </c>
      <c r="G417" s="7">
        <v>151705002.7613</v>
      </c>
      <c r="H417" s="7">
        <v>150408560.5386</v>
      </c>
      <c r="I417" s="7">
        <v>163110674.78029999</v>
      </c>
      <c r="J417" s="7">
        <v>154093469.35280001</v>
      </c>
      <c r="K417" s="7">
        <v>159490000.5002</v>
      </c>
      <c r="L417" s="7">
        <v>154973590.75299999</v>
      </c>
      <c r="M417" s="7">
        <v>160964269.7766</v>
      </c>
      <c r="N417" s="7">
        <v>171609207.54889998</v>
      </c>
      <c r="O417" s="30">
        <f t="shared" si="6"/>
        <v>1841306219.2302997</v>
      </c>
    </row>
    <row r="418" spans="1:15" ht="15" thickBot="1" x14ac:dyDescent="0.4">
      <c r="A418" s="54"/>
      <c r="B418" s="7" t="s">
        <v>469</v>
      </c>
      <c r="C418" s="7">
        <v>156665657.27340001</v>
      </c>
      <c r="D418" s="7">
        <v>153060949.33649999</v>
      </c>
      <c r="E418" s="7">
        <v>154315420.1523</v>
      </c>
      <c r="F418" s="7">
        <v>152127232.80070001</v>
      </c>
      <c r="G418" s="7">
        <v>162582926.75730002</v>
      </c>
      <c r="H418" s="7">
        <v>161188433.21070001</v>
      </c>
      <c r="I418" s="7">
        <v>174793371.77629998</v>
      </c>
      <c r="J418" s="7">
        <v>165137425.51730001</v>
      </c>
      <c r="K418" s="7">
        <v>170956026.8355</v>
      </c>
      <c r="L418" s="7">
        <v>166064112.56309998</v>
      </c>
      <c r="M418" s="7">
        <v>172528583.15459996</v>
      </c>
      <c r="N418" s="7">
        <v>183793096.79359996</v>
      </c>
      <c r="O418" s="30">
        <f t="shared" si="6"/>
        <v>1973213236.1712999</v>
      </c>
    </row>
    <row r="419" spans="1:15" ht="15" thickBot="1" x14ac:dyDescent="0.4">
      <c r="A419" s="54"/>
      <c r="B419" s="7" t="s">
        <v>470</v>
      </c>
      <c r="C419" s="7">
        <v>147414815.1063</v>
      </c>
      <c r="D419" s="7">
        <v>144148036.74779999</v>
      </c>
      <c r="E419" s="7">
        <v>145248283.12639999</v>
      </c>
      <c r="F419" s="7">
        <v>143194636.4075</v>
      </c>
      <c r="G419" s="7">
        <v>152991840.3229</v>
      </c>
      <c r="H419" s="7">
        <v>151736998.53370002</v>
      </c>
      <c r="I419" s="7">
        <v>164434934.73589998</v>
      </c>
      <c r="J419" s="7">
        <v>155339013.9337</v>
      </c>
      <c r="K419" s="7">
        <v>161013115.16819999</v>
      </c>
      <c r="L419" s="7">
        <v>156217213.57170001</v>
      </c>
      <c r="M419" s="7">
        <v>162425303.40720001</v>
      </c>
      <c r="N419" s="7">
        <v>173012596.28530002</v>
      </c>
      <c r="O419" s="30">
        <f t="shared" si="6"/>
        <v>1857176787.3466003</v>
      </c>
    </row>
    <row r="420" spans="1:15" ht="15" thickBot="1" x14ac:dyDescent="0.4">
      <c r="A420" s="54"/>
      <c r="B420" s="7" t="s">
        <v>471</v>
      </c>
      <c r="C420" s="7">
        <v>178097246.7164</v>
      </c>
      <c r="D420" s="7">
        <v>174069396.48270002</v>
      </c>
      <c r="E420" s="7">
        <v>175484744.37080002</v>
      </c>
      <c r="F420" s="7">
        <v>172881492.94080001</v>
      </c>
      <c r="G420" s="7">
        <v>184798754.98370001</v>
      </c>
      <c r="H420" s="7">
        <v>183259218.7631</v>
      </c>
      <c r="I420" s="7">
        <v>198592816.45910001</v>
      </c>
      <c r="J420" s="7">
        <v>187629106.463</v>
      </c>
      <c r="K420" s="7">
        <v>194545921.05489999</v>
      </c>
      <c r="L420" s="7">
        <v>188643183.23370001</v>
      </c>
      <c r="M420" s="7">
        <v>196242719.48830003</v>
      </c>
      <c r="N420" s="7">
        <v>208636706.1338</v>
      </c>
      <c r="O420" s="30">
        <f t="shared" si="6"/>
        <v>2242881307.0903001</v>
      </c>
    </row>
    <row r="421" spans="1:15" ht="15" thickBot="1" x14ac:dyDescent="0.4">
      <c r="A421" s="54"/>
      <c r="B421" s="7" t="s">
        <v>472</v>
      </c>
      <c r="C421" s="7">
        <v>146473392.84530002</v>
      </c>
      <c r="D421" s="7">
        <v>143193484.84119999</v>
      </c>
      <c r="E421" s="7">
        <v>144303981.55109999</v>
      </c>
      <c r="F421" s="7">
        <v>142277681.03920001</v>
      </c>
      <c r="G421" s="7">
        <v>152016322.5616</v>
      </c>
      <c r="H421" s="7">
        <v>150752115.3671</v>
      </c>
      <c r="I421" s="7">
        <v>163406968.1376</v>
      </c>
      <c r="J421" s="7">
        <v>154369405.15979999</v>
      </c>
      <c r="K421" s="7">
        <v>159927955.94950002</v>
      </c>
      <c r="L421" s="7">
        <v>155245965.0474</v>
      </c>
      <c r="M421" s="7">
        <v>161356488.5627</v>
      </c>
      <c r="N421" s="7">
        <v>171932911.94260001</v>
      </c>
      <c r="O421" s="30">
        <f t="shared" si="6"/>
        <v>1845256673.0051</v>
      </c>
    </row>
    <row r="422" spans="1:15" ht="15" thickBot="1" x14ac:dyDescent="0.4">
      <c r="A422" s="54"/>
      <c r="B422" s="7" t="s">
        <v>473</v>
      </c>
      <c r="C422" s="7">
        <v>162858976.0862</v>
      </c>
      <c r="D422" s="7">
        <v>159165302.7498</v>
      </c>
      <c r="E422" s="7">
        <v>160448074.49399999</v>
      </c>
      <c r="F422" s="7">
        <v>158130368.74339998</v>
      </c>
      <c r="G422" s="7">
        <v>169002504.10160002</v>
      </c>
      <c r="H422" s="7">
        <v>167582625.37029999</v>
      </c>
      <c r="I422" s="7">
        <v>181652607.39379996</v>
      </c>
      <c r="J422" s="7">
        <v>171617784.6523</v>
      </c>
      <c r="K422" s="7">
        <v>177824448.5077</v>
      </c>
      <c r="L422" s="7">
        <v>172567415.87979999</v>
      </c>
      <c r="M422" s="7">
        <v>179410008.25940001</v>
      </c>
      <c r="N422" s="7">
        <v>190960221.59710002</v>
      </c>
      <c r="O422" s="30">
        <f t="shared" si="6"/>
        <v>2051220337.8354003</v>
      </c>
    </row>
    <row r="423" spans="1:15" ht="15" thickBot="1" x14ac:dyDescent="0.4">
      <c r="A423" s="54"/>
      <c r="B423" s="7" t="s">
        <v>474</v>
      </c>
      <c r="C423" s="7">
        <v>176510892.5424</v>
      </c>
      <c r="D423" s="7">
        <v>172276702.98360002</v>
      </c>
      <c r="E423" s="7">
        <v>173809902.9763</v>
      </c>
      <c r="F423" s="7">
        <v>171305665.09170002</v>
      </c>
      <c r="G423" s="7">
        <v>183157001.78170002</v>
      </c>
      <c r="H423" s="7">
        <v>181510284.19420001</v>
      </c>
      <c r="I423" s="7">
        <v>196962086.08989999</v>
      </c>
      <c r="J423" s="7">
        <v>186102008.88639998</v>
      </c>
      <c r="K423" s="7">
        <v>192433174.59390002</v>
      </c>
      <c r="L423" s="7">
        <v>187126094.60709998</v>
      </c>
      <c r="M423" s="7">
        <v>194284142.02110001</v>
      </c>
      <c r="N423" s="7">
        <v>206884845.74530002</v>
      </c>
      <c r="O423" s="30">
        <f t="shared" si="6"/>
        <v>2222362801.5135999</v>
      </c>
    </row>
    <row r="424" spans="1:15" ht="15" thickBot="1" x14ac:dyDescent="0.4">
      <c r="A424" s="54"/>
      <c r="B424" s="7" t="s">
        <v>475</v>
      </c>
      <c r="C424" s="7">
        <v>177954551.52069998</v>
      </c>
      <c r="D424" s="7">
        <v>174012296.67449999</v>
      </c>
      <c r="E424" s="7">
        <v>175381377.39930001</v>
      </c>
      <c r="F424" s="7">
        <v>172757103.57840002</v>
      </c>
      <c r="G424" s="7">
        <v>184649915.22569999</v>
      </c>
      <c r="H424" s="7">
        <v>183152415.84470001</v>
      </c>
      <c r="I424" s="7">
        <v>198388765.73610002</v>
      </c>
      <c r="J424" s="7">
        <v>187431383.14129996</v>
      </c>
      <c r="K424" s="7">
        <v>194516556.3251</v>
      </c>
      <c r="L424" s="7">
        <v>188439138.8757</v>
      </c>
      <c r="M424" s="7">
        <v>196155626.6839</v>
      </c>
      <c r="N424" s="7">
        <v>208440973.38150001</v>
      </c>
      <c r="O424" s="30">
        <f t="shared" si="6"/>
        <v>2241280104.3868999</v>
      </c>
    </row>
    <row r="425" spans="1:15" ht="15" thickBot="1" x14ac:dyDescent="0.4">
      <c r="A425" s="54"/>
      <c r="B425" s="7" t="s">
        <v>476</v>
      </c>
      <c r="C425" s="7">
        <v>156071040.0009</v>
      </c>
      <c r="D425" s="7">
        <v>152818271.54179999</v>
      </c>
      <c r="E425" s="7">
        <v>153882533.1938</v>
      </c>
      <c r="F425" s="7">
        <v>151608106.71529999</v>
      </c>
      <c r="G425" s="7">
        <v>161962757.67180002</v>
      </c>
      <c r="H425" s="7">
        <v>160741081.5562</v>
      </c>
      <c r="I425" s="7">
        <v>173945694.00890002</v>
      </c>
      <c r="J425" s="7">
        <v>164316250.6015</v>
      </c>
      <c r="K425" s="7">
        <v>170826349.82319999</v>
      </c>
      <c r="L425" s="7">
        <v>165216926.26409999</v>
      </c>
      <c r="M425" s="7">
        <v>172161609.13249999</v>
      </c>
      <c r="N425" s="7">
        <v>182979205.9253</v>
      </c>
      <c r="O425" s="30">
        <f t="shared" si="6"/>
        <v>1966529826.4352999</v>
      </c>
    </row>
    <row r="426" spans="1:15" ht="15" thickBot="1" x14ac:dyDescent="0.4">
      <c r="A426" s="54"/>
      <c r="B426" s="7" t="s">
        <v>477</v>
      </c>
      <c r="C426" s="7">
        <v>172211754.26289999</v>
      </c>
      <c r="D426" s="7">
        <v>167913058.32280001</v>
      </c>
      <c r="E426" s="7">
        <v>169495551.0668</v>
      </c>
      <c r="F426" s="7">
        <v>167117500.3635</v>
      </c>
      <c r="G426" s="7">
        <v>178702212.27320001</v>
      </c>
      <c r="H426" s="7">
        <v>177010469.70369998</v>
      </c>
      <c r="I426" s="7">
        <v>192270235.62190002</v>
      </c>
      <c r="J426" s="7">
        <v>181676788.45700002</v>
      </c>
      <c r="K426" s="7">
        <v>187470624.9684</v>
      </c>
      <c r="L426" s="7">
        <v>182693701.34750003</v>
      </c>
      <c r="M426" s="7">
        <v>189399357.5467</v>
      </c>
      <c r="N426" s="7">
        <v>201955979.88589999</v>
      </c>
      <c r="O426" s="30">
        <f t="shared" si="6"/>
        <v>2167917233.8203001</v>
      </c>
    </row>
    <row r="427" spans="1:15" ht="15" thickBot="1" x14ac:dyDescent="0.4">
      <c r="A427" s="54"/>
      <c r="B427" s="7" t="s">
        <v>478</v>
      </c>
      <c r="C427" s="7">
        <v>178853635.23879999</v>
      </c>
      <c r="D427" s="7">
        <v>174557031.42410001</v>
      </c>
      <c r="E427" s="7">
        <v>176116640.22509998</v>
      </c>
      <c r="F427" s="7">
        <v>173571673.97250003</v>
      </c>
      <c r="G427" s="7">
        <v>185585651.83230001</v>
      </c>
      <c r="H427" s="7">
        <v>183915061.57520002</v>
      </c>
      <c r="I427" s="7">
        <v>199572565.00909999</v>
      </c>
      <c r="J427" s="7">
        <v>188569997.34920001</v>
      </c>
      <c r="K427" s="7">
        <v>194986918.1363</v>
      </c>
      <c r="L427" s="7">
        <v>189604756.23889998</v>
      </c>
      <c r="M427" s="7">
        <v>196862574.6627</v>
      </c>
      <c r="N427" s="7">
        <v>209606484.05050004</v>
      </c>
      <c r="O427" s="30">
        <f t="shared" si="6"/>
        <v>2251802989.7147002</v>
      </c>
    </row>
    <row r="428" spans="1:15" ht="15" thickBot="1" x14ac:dyDescent="0.4">
      <c r="A428" s="54"/>
      <c r="B428" s="7" t="s">
        <v>479</v>
      </c>
      <c r="C428" s="7">
        <v>171399909.79120001</v>
      </c>
      <c r="D428" s="7">
        <v>167345057.07100001</v>
      </c>
      <c r="E428" s="7">
        <v>168797071.25220001</v>
      </c>
      <c r="F428" s="7">
        <v>166369281.90170002</v>
      </c>
      <c r="G428" s="7">
        <v>177858120.15079999</v>
      </c>
      <c r="H428" s="7">
        <v>176284904.15880001</v>
      </c>
      <c r="I428" s="7">
        <v>191243226.49480003</v>
      </c>
      <c r="J428" s="7">
        <v>180692768.6029</v>
      </c>
      <c r="K428" s="7">
        <v>186928469.07780004</v>
      </c>
      <c r="L428" s="7">
        <v>181690576.24850005</v>
      </c>
      <c r="M428" s="7">
        <v>188695897.86090001</v>
      </c>
      <c r="N428" s="7">
        <v>200931442.29729998</v>
      </c>
      <c r="O428" s="30">
        <f t="shared" si="6"/>
        <v>2158236724.9079003</v>
      </c>
    </row>
    <row r="429" spans="1:15" ht="15" thickBot="1" x14ac:dyDescent="0.4">
      <c r="A429" s="54"/>
      <c r="B429" s="7" t="s">
        <v>480</v>
      </c>
      <c r="C429" s="7">
        <v>188824477.88249999</v>
      </c>
      <c r="D429" s="7">
        <v>184441105.17719999</v>
      </c>
      <c r="E429" s="7">
        <v>186015450.21340001</v>
      </c>
      <c r="F429" s="7">
        <v>183245744.24800003</v>
      </c>
      <c r="G429" s="7">
        <v>195920126.55580002</v>
      </c>
      <c r="H429" s="7">
        <v>194236680.79300001</v>
      </c>
      <c r="I429" s="7">
        <v>210584395.52070001</v>
      </c>
      <c r="J429" s="7">
        <v>198970237.9876</v>
      </c>
      <c r="K429" s="7">
        <v>206131732.43440002</v>
      </c>
      <c r="L429" s="7">
        <v>200038021.05599999</v>
      </c>
      <c r="M429" s="7">
        <v>207989513.81020001</v>
      </c>
      <c r="N429" s="7">
        <v>221124411.43690002</v>
      </c>
      <c r="O429" s="30">
        <f t="shared" si="6"/>
        <v>2377521897.1157002</v>
      </c>
    </row>
    <row r="430" spans="1:15" ht="15" thickBot="1" x14ac:dyDescent="0.4">
      <c r="A430" s="54"/>
      <c r="B430" s="7" t="s">
        <v>481</v>
      </c>
      <c r="C430" s="7">
        <v>151413778.59549999</v>
      </c>
      <c r="D430" s="7">
        <v>148223700.46220002</v>
      </c>
      <c r="E430" s="7">
        <v>149268978.965</v>
      </c>
      <c r="F430" s="7">
        <v>147093157.66249999</v>
      </c>
      <c r="G430" s="7">
        <v>157135400.96919999</v>
      </c>
      <c r="H430" s="7">
        <v>155930725.20539999</v>
      </c>
      <c r="I430" s="7">
        <v>168789994.12180004</v>
      </c>
      <c r="J430" s="7">
        <v>159445579.87450001</v>
      </c>
      <c r="K430" s="7">
        <v>165654928.78839999</v>
      </c>
      <c r="L430" s="7">
        <v>160329293.8251</v>
      </c>
      <c r="M430" s="7">
        <v>166983303.6796</v>
      </c>
      <c r="N430" s="7">
        <v>177591202.42670003</v>
      </c>
      <c r="O430" s="30">
        <f t="shared" si="6"/>
        <v>1907860044.5759001</v>
      </c>
    </row>
    <row r="431" spans="1:15" ht="15" thickBot="1" x14ac:dyDescent="0.4">
      <c r="A431" s="54"/>
      <c r="B431" s="7" t="s">
        <v>39</v>
      </c>
      <c r="C431" s="7">
        <v>208283019.59690005</v>
      </c>
      <c r="D431" s="7">
        <v>203587880.68239999</v>
      </c>
      <c r="E431" s="7">
        <v>205268751.12309998</v>
      </c>
      <c r="F431" s="7">
        <v>202101383.19199997</v>
      </c>
      <c r="G431" s="7">
        <v>216089900.51570001</v>
      </c>
      <c r="H431" s="7">
        <v>214310697.21899998</v>
      </c>
      <c r="I431" s="7">
        <v>232152916.03540003</v>
      </c>
      <c r="J431" s="7">
        <v>219349308.75830001</v>
      </c>
      <c r="K431" s="7">
        <v>227661602.1706</v>
      </c>
      <c r="L431" s="7">
        <v>220491415.1561</v>
      </c>
      <c r="M431" s="7">
        <v>229582406.4253</v>
      </c>
      <c r="N431" s="7">
        <v>243654327.63</v>
      </c>
      <c r="O431" s="30">
        <f t="shared" si="6"/>
        <v>2622533608.5048003</v>
      </c>
    </row>
    <row r="432" spans="1:15" ht="15" thickBot="1" x14ac:dyDescent="0.4">
      <c r="A432" s="54"/>
      <c r="B432" s="7" t="s">
        <v>482</v>
      </c>
      <c r="C432" s="7">
        <v>145536416.25730002</v>
      </c>
      <c r="D432" s="7">
        <v>142285350.1708</v>
      </c>
      <c r="E432" s="7">
        <v>143383166.5864</v>
      </c>
      <c r="F432" s="7">
        <v>141372040.58849999</v>
      </c>
      <c r="G432" s="7">
        <v>151044944.19510001</v>
      </c>
      <c r="H432" s="7">
        <v>149792209.6548</v>
      </c>
      <c r="I432" s="7">
        <v>162360774.23990002</v>
      </c>
      <c r="J432" s="7">
        <v>153380088.58059999</v>
      </c>
      <c r="K432" s="7">
        <v>158912574.62480003</v>
      </c>
      <c r="L432" s="7">
        <v>154252110.78049999</v>
      </c>
      <c r="M432" s="7">
        <v>160328566.18760002</v>
      </c>
      <c r="N432" s="7">
        <v>170842975.65130001</v>
      </c>
      <c r="O432" s="30">
        <f t="shared" si="6"/>
        <v>1833491217.5175996</v>
      </c>
    </row>
    <row r="433" spans="1:15" ht="15" thickBot="1" x14ac:dyDescent="0.4">
      <c r="A433" s="54"/>
      <c r="B433" s="7" t="s">
        <v>483</v>
      </c>
      <c r="C433" s="7">
        <v>137789447.78329998</v>
      </c>
      <c r="D433" s="7">
        <v>134801339.5654</v>
      </c>
      <c r="E433" s="7">
        <v>135780942.5724</v>
      </c>
      <c r="F433" s="7">
        <v>133888242.66929999</v>
      </c>
      <c r="G433" s="7">
        <v>143013267.0478</v>
      </c>
      <c r="H433" s="7">
        <v>141867540.66069999</v>
      </c>
      <c r="I433" s="7">
        <v>153697303.01879999</v>
      </c>
      <c r="J433" s="7">
        <v>145186177.68020001</v>
      </c>
      <c r="K433" s="7">
        <v>150555134.6882</v>
      </c>
      <c r="L433" s="7">
        <v>146018984.00889999</v>
      </c>
      <c r="M433" s="7">
        <v>151850601.01480001</v>
      </c>
      <c r="N433" s="7">
        <v>161822358.15350002</v>
      </c>
      <c r="O433" s="30">
        <f t="shared" si="6"/>
        <v>1736271338.8633001</v>
      </c>
    </row>
    <row r="434" spans="1:15" ht="15" thickBot="1" x14ac:dyDescent="0.4">
      <c r="A434" s="54"/>
      <c r="B434" s="7" t="s">
        <v>484</v>
      </c>
      <c r="C434" s="7">
        <v>168522896.88870001</v>
      </c>
      <c r="D434" s="7">
        <v>164873423.77520001</v>
      </c>
      <c r="E434" s="7">
        <v>166113522.23070002</v>
      </c>
      <c r="F434" s="7">
        <v>163641289.6974</v>
      </c>
      <c r="G434" s="7">
        <v>174871943.11619997</v>
      </c>
      <c r="H434" s="7">
        <v>173491147.38009998</v>
      </c>
      <c r="I434" s="7">
        <v>187856370.5661</v>
      </c>
      <c r="J434" s="7">
        <v>177471447.33629999</v>
      </c>
      <c r="K434" s="7">
        <v>184299466.73969999</v>
      </c>
      <c r="L434" s="7">
        <v>178433356.0891</v>
      </c>
      <c r="M434" s="7">
        <v>185810608.9711</v>
      </c>
      <c r="N434" s="7">
        <v>197468718.3633</v>
      </c>
      <c r="O434" s="30">
        <f t="shared" si="6"/>
        <v>2122854191.1539001</v>
      </c>
    </row>
    <row r="435" spans="1:15" ht="15" thickBot="1" x14ac:dyDescent="0.4">
      <c r="A435" s="54"/>
      <c r="B435" s="7" t="s">
        <v>485</v>
      </c>
      <c r="C435" s="7">
        <v>166745135.66870001</v>
      </c>
      <c r="D435" s="7">
        <v>162972567.38999999</v>
      </c>
      <c r="E435" s="7">
        <v>164285693.98899999</v>
      </c>
      <c r="F435" s="7">
        <v>161893347.9835</v>
      </c>
      <c r="G435" s="7">
        <v>173030892.74880001</v>
      </c>
      <c r="H435" s="7">
        <v>171583638.38260001</v>
      </c>
      <c r="I435" s="7">
        <v>185969320.35119998</v>
      </c>
      <c r="J435" s="7">
        <v>175697424.98109996</v>
      </c>
      <c r="K435" s="7">
        <v>182098627.17679998</v>
      </c>
      <c r="L435" s="7">
        <v>176663052.71629998</v>
      </c>
      <c r="M435" s="7">
        <v>183708205.25420001</v>
      </c>
      <c r="N435" s="7">
        <v>195465871.66610003</v>
      </c>
      <c r="O435" s="30">
        <f t="shared" si="6"/>
        <v>2100113778.3083003</v>
      </c>
    </row>
    <row r="436" spans="1:15" ht="15" thickBot="1" x14ac:dyDescent="0.4">
      <c r="A436" s="54"/>
      <c r="B436" s="7" t="s">
        <v>486</v>
      </c>
      <c r="C436" s="7">
        <v>159318949.82929999</v>
      </c>
      <c r="D436" s="7">
        <v>155949866.0469</v>
      </c>
      <c r="E436" s="7">
        <v>157067002.98390001</v>
      </c>
      <c r="F436" s="7">
        <v>154744670.79269999</v>
      </c>
      <c r="G436" s="7">
        <v>165330099.05020002</v>
      </c>
      <c r="H436" s="7">
        <v>164060547.93920001</v>
      </c>
      <c r="I436" s="7">
        <v>177581190.12470001</v>
      </c>
      <c r="J436" s="7">
        <v>167755058.48820001</v>
      </c>
      <c r="K436" s="7">
        <v>174320834.44060001</v>
      </c>
      <c r="L436" s="7">
        <v>168672596.2493</v>
      </c>
      <c r="M436" s="7">
        <v>175710796.6313</v>
      </c>
      <c r="N436" s="7">
        <v>186763315.47999999</v>
      </c>
      <c r="O436" s="30">
        <f t="shared" si="6"/>
        <v>2007274928.0562999</v>
      </c>
    </row>
    <row r="437" spans="1:15" ht="15" thickBot="1" x14ac:dyDescent="0.4">
      <c r="A437" s="54"/>
      <c r="B437" s="7" t="s">
        <v>487</v>
      </c>
      <c r="C437" s="7">
        <v>161824532.11579999</v>
      </c>
      <c r="D437" s="7">
        <v>158243083.2924</v>
      </c>
      <c r="E437" s="7">
        <v>159467967.6927</v>
      </c>
      <c r="F437" s="7">
        <v>157143917.38689998</v>
      </c>
      <c r="G437" s="7">
        <v>167929183.51170003</v>
      </c>
      <c r="H437" s="7">
        <v>166561853.34450001</v>
      </c>
      <c r="I437" s="7">
        <v>180453314.4418</v>
      </c>
      <c r="J437" s="7">
        <v>170478974.54720002</v>
      </c>
      <c r="K437" s="7">
        <v>176827448.93740001</v>
      </c>
      <c r="L437" s="7">
        <v>171418022.97830001</v>
      </c>
      <c r="M437" s="7">
        <v>178343908.98840001</v>
      </c>
      <c r="N437" s="7">
        <v>189727464.28920001</v>
      </c>
      <c r="O437" s="30">
        <f t="shared" si="6"/>
        <v>2038419671.5263002</v>
      </c>
    </row>
    <row r="438" spans="1:15" ht="15" thickBot="1" x14ac:dyDescent="0.4">
      <c r="A438" s="54"/>
      <c r="B438" s="7" t="s">
        <v>488</v>
      </c>
      <c r="C438" s="7">
        <v>137345870.01750001</v>
      </c>
      <c r="D438" s="7">
        <v>134596079.4833</v>
      </c>
      <c r="E438" s="7">
        <v>135447015.32590002</v>
      </c>
      <c r="F438" s="7">
        <v>133496943.02630001</v>
      </c>
      <c r="G438" s="7">
        <v>142550898.02649999</v>
      </c>
      <c r="H438" s="7">
        <v>141522071.92820001</v>
      </c>
      <c r="I438" s="7">
        <v>153078286.98910001</v>
      </c>
      <c r="J438" s="7">
        <v>144587628.9657</v>
      </c>
      <c r="K438" s="7">
        <v>150421025.14930001</v>
      </c>
      <c r="L438" s="7">
        <v>145402710.68110001</v>
      </c>
      <c r="M438" s="7">
        <v>151556122.7577</v>
      </c>
      <c r="N438" s="7">
        <v>161224077.90850002</v>
      </c>
      <c r="O438" s="30">
        <f t="shared" si="6"/>
        <v>1731228730.2591002</v>
      </c>
    </row>
    <row r="439" spans="1:15" ht="15" thickBot="1" x14ac:dyDescent="0.4">
      <c r="A439" s="54"/>
      <c r="B439" s="7" t="s">
        <v>489</v>
      </c>
      <c r="C439" s="7">
        <v>162787621.4095</v>
      </c>
      <c r="D439" s="7">
        <v>159125235.10999998</v>
      </c>
      <c r="E439" s="7">
        <v>160391158.00440001</v>
      </c>
      <c r="F439" s="7">
        <v>158066248.77990001</v>
      </c>
      <c r="G439" s="7">
        <v>168928205.2286</v>
      </c>
      <c r="H439" s="7">
        <v>167523633.77220002</v>
      </c>
      <c r="I439" s="7">
        <v>181556913.73390001</v>
      </c>
      <c r="J439" s="7">
        <v>171525586.06649998</v>
      </c>
      <c r="K439" s="7">
        <v>177792000.7626</v>
      </c>
      <c r="L439" s="7">
        <v>172472854.81550002</v>
      </c>
      <c r="M439" s="7">
        <v>179356608.85010001</v>
      </c>
      <c r="N439" s="7">
        <v>190866563.16229999</v>
      </c>
      <c r="O439" s="30">
        <f t="shared" si="6"/>
        <v>2050392629.6954999</v>
      </c>
    </row>
    <row r="440" spans="1:15" ht="15" thickBot="1" x14ac:dyDescent="0.4">
      <c r="A440" s="54"/>
      <c r="B440" s="7" t="s">
        <v>490</v>
      </c>
      <c r="C440" s="7">
        <v>148565461.85749999</v>
      </c>
      <c r="D440" s="7">
        <v>145590092.9154</v>
      </c>
      <c r="E440" s="7">
        <v>146527465.9849</v>
      </c>
      <c r="F440" s="7">
        <v>144361271.37200001</v>
      </c>
      <c r="G440" s="7">
        <v>154181089.80559999</v>
      </c>
      <c r="H440" s="7">
        <v>153074318.23320001</v>
      </c>
      <c r="I440" s="7">
        <v>165539704.38679999</v>
      </c>
      <c r="J440" s="7">
        <v>156364539.34080002</v>
      </c>
      <c r="K440" s="7">
        <v>162764241.24990001</v>
      </c>
      <c r="L440" s="7">
        <v>157225651.7218</v>
      </c>
      <c r="M440" s="7">
        <v>163967171.55599999</v>
      </c>
      <c r="N440" s="7">
        <v>174231374.02359998</v>
      </c>
      <c r="O440" s="30">
        <f t="shared" si="6"/>
        <v>1872392382.4475002</v>
      </c>
    </row>
    <row r="441" spans="1:15" ht="15" thickBot="1" x14ac:dyDescent="0.4">
      <c r="A441" s="54"/>
      <c r="B441" s="7" t="s">
        <v>491</v>
      </c>
      <c r="C441" s="7">
        <v>151861597.4355</v>
      </c>
      <c r="D441" s="7">
        <v>148441723.28749999</v>
      </c>
      <c r="E441" s="7">
        <v>149611002.32190001</v>
      </c>
      <c r="F441" s="7">
        <v>147489998.54879999</v>
      </c>
      <c r="G441" s="7">
        <v>157602070.30759999</v>
      </c>
      <c r="H441" s="7">
        <v>156284735.2071</v>
      </c>
      <c r="I441" s="7">
        <v>169408980.37800002</v>
      </c>
      <c r="J441" s="7">
        <v>160043592.61359999</v>
      </c>
      <c r="K441" s="7">
        <v>165806981.97549999</v>
      </c>
      <c r="L441" s="7">
        <v>160944451.83950001</v>
      </c>
      <c r="M441" s="7">
        <v>167289834.89630002</v>
      </c>
      <c r="N441" s="7">
        <v>178191246.97970003</v>
      </c>
      <c r="O441" s="30">
        <f t="shared" si="6"/>
        <v>1912976215.7910001</v>
      </c>
    </row>
    <row r="442" spans="1:15" ht="15" thickBot="1" x14ac:dyDescent="0.4">
      <c r="A442" s="54"/>
      <c r="B442" s="7" t="s">
        <v>492</v>
      </c>
      <c r="C442" s="7">
        <v>163895489.95570001</v>
      </c>
      <c r="D442" s="7">
        <v>160318779.76089999</v>
      </c>
      <c r="E442" s="7">
        <v>161534297.80140001</v>
      </c>
      <c r="F442" s="7">
        <v>159157028.55870003</v>
      </c>
      <c r="G442" s="7">
        <v>170075414.45990002</v>
      </c>
      <c r="H442" s="7">
        <v>168716707.10139999</v>
      </c>
      <c r="I442" s="7">
        <v>182727951.495</v>
      </c>
      <c r="J442" s="7">
        <v>172625929.15470004</v>
      </c>
      <c r="K442" s="7">
        <v>179177354.93649998</v>
      </c>
      <c r="L442" s="7">
        <v>173570258.7087</v>
      </c>
      <c r="M442" s="7">
        <v>180674456.83669996</v>
      </c>
      <c r="N442" s="7">
        <v>192111417.05840001</v>
      </c>
      <c r="O442" s="30">
        <f t="shared" si="6"/>
        <v>2064585085.8279998</v>
      </c>
    </row>
    <row r="443" spans="1:15" ht="15" thickBot="1" x14ac:dyDescent="0.4">
      <c r="A443" s="54"/>
      <c r="B443" s="7" t="s">
        <v>493</v>
      </c>
      <c r="C443" s="7">
        <v>156940248.0404</v>
      </c>
      <c r="D443" s="7">
        <v>153207439.24599999</v>
      </c>
      <c r="E443" s="7">
        <v>154530953.05630001</v>
      </c>
      <c r="F443" s="7">
        <v>152372699.18540001</v>
      </c>
      <c r="G443" s="7">
        <v>162868933.39180002</v>
      </c>
      <c r="H443" s="7">
        <v>161411712.93869999</v>
      </c>
      <c r="I443" s="7">
        <v>175165866.1024</v>
      </c>
      <c r="J443" s="7">
        <v>165496691.3098</v>
      </c>
      <c r="K443" s="7">
        <v>171069014.51049998</v>
      </c>
      <c r="L443" s="7">
        <v>166433003.65740001</v>
      </c>
      <c r="M443" s="7">
        <v>172727491.33360001</v>
      </c>
      <c r="N443" s="7">
        <v>184156338.54460001</v>
      </c>
      <c r="O443" s="30">
        <f t="shared" si="6"/>
        <v>1976380391.3168998</v>
      </c>
    </row>
    <row r="444" spans="1:15" ht="15" thickBot="1" x14ac:dyDescent="0.4">
      <c r="A444" s="55"/>
      <c r="B444" s="31" t="s">
        <v>494</v>
      </c>
      <c r="C444" s="31">
        <v>155399360.68940002</v>
      </c>
      <c r="D444" s="31">
        <v>151994216.93799999</v>
      </c>
      <c r="E444" s="31">
        <v>153143872.73339999</v>
      </c>
      <c r="F444" s="31">
        <v>150930049.74630001</v>
      </c>
      <c r="G444" s="31">
        <v>161268346.66339999</v>
      </c>
      <c r="H444" s="31">
        <v>159969033.96000001</v>
      </c>
      <c r="I444" s="31">
        <v>173291029.0104</v>
      </c>
      <c r="J444" s="31">
        <v>163707333.87990004</v>
      </c>
      <c r="K444" s="31">
        <v>169831501.6437</v>
      </c>
      <c r="L444" s="31">
        <v>164616754.65490001</v>
      </c>
      <c r="M444" s="31">
        <v>171276724.34529996</v>
      </c>
      <c r="N444" s="31">
        <v>182261260.86340001</v>
      </c>
      <c r="O444" s="30">
        <f t="shared" si="6"/>
        <v>1957689485.1281002</v>
      </c>
    </row>
    <row r="445" spans="1:15" ht="15" thickBot="1" x14ac:dyDescent="0.4">
      <c r="A445" s="53" t="s">
        <v>40</v>
      </c>
      <c r="B445" s="29" t="s">
        <v>495</v>
      </c>
      <c r="C445" s="29">
        <v>124635417.5784</v>
      </c>
      <c r="D445" s="29">
        <v>121334606.27959999</v>
      </c>
      <c r="E445" s="29">
        <v>123679556.59529999</v>
      </c>
      <c r="F445" s="29">
        <v>121361587.1998</v>
      </c>
      <c r="G445" s="29">
        <v>129377864.69680001</v>
      </c>
      <c r="H445" s="29">
        <v>128618602.71540001</v>
      </c>
      <c r="I445" s="29">
        <v>138965277.64140001</v>
      </c>
      <c r="J445" s="29">
        <v>131812657.48860002</v>
      </c>
      <c r="K445" s="29">
        <v>136911335.32859999</v>
      </c>
      <c r="L445" s="29">
        <v>133032903.50369999</v>
      </c>
      <c r="M445" s="29">
        <v>137968736.40079999</v>
      </c>
      <c r="N445" s="29">
        <v>145158809.5844</v>
      </c>
      <c r="O445" s="30">
        <f t="shared" si="6"/>
        <v>1572857355.0128</v>
      </c>
    </row>
    <row r="446" spans="1:15" ht="15" thickBot="1" x14ac:dyDescent="0.4">
      <c r="A446" s="54"/>
      <c r="B446" s="7" t="s">
        <v>496</v>
      </c>
      <c r="C446" s="7">
        <v>196621834.67300001</v>
      </c>
      <c r="D446" s="7">
        <v>190197333.3168</v>
      </c>
      <c r="E446" s="7">
        <v>194012146.84580001</v>
      </c>
      <c r="F446" s="7">
        <v>190789199.97409996</v>
      </c>
      <c r="G446" s="7">
        <v>204017437.58320001</v>
      </c>
      <c r="H446" s="7">
        <v>201926330.40360001</v>
      </c>
      <c r="I446" s="7">
        <v>219842663.01300001</v>
      </c>
      <c r="J446" s="7">
        <v>208346349.2604</v>
      </c>
      <c r="K446" s="7">
        <v>213520991.71180001</v>
      </c>
      <c r="L446" s="7">
        <v>209978159.11989999</v>
      </c>
      <c r="M446" s="7">
        <v>216165922.89300001</v>
      </c>
      <c r="N446" s="7">
        <v>229229387.83249998</v>
      </c>
      <c r="O446" s="30">
        <f t="shared" si="6"/>
        <v>2474647756.6271</v>
      </c>
    </row>
    <row r="447" spans="1:15" ht="15" thickBot="1" x14ac:dyDescent="0.4">
      <c r="A447" s="54"/>
      <c r="B447" s="7" t="s">
        <v>497</v>
      </c>
      <c r="C447" s="7">
        <v>170955296.08489999</v>
      </c>
      <c r="D447" s="7">
        <v>166343385.17089999</v>
      </c>
      <c r="E447" s="7">
        <v>169252558.9682</v>
      </c>
      <c r="F447" s="7">
        <v>166151467.64070001</v>
      </c>
      <c r="G447" s="7">
        <v>177397132.26440001</v>
      </c>
      <c r="H447" s="7">
        <v>176127630.74790001</v>
      </c>
      <c r="I447" s="7">
        <v>190621186.5113</v>
      </c>
      <c r="J447" s="7">
        <v>180653511.2617</v>
      </c>
      <c r="K447" s="7">
        <v>187284157.22970003</v>
      </c>
      <c r="L447" s="7">
        <v>182090126.61900002</v>
      </c>
      <c r="M447" s="7">
        <v>188882677.6027</v>
      </c>
      <c r="N447" s="7">
        <v>198998305.7647</v>
      </c>
      <c r="O447" s="30">
        <f t="shared" si="6"/>
        <v>2154757435.8660998</v>
      </c>
    </row>
    <row r="448" spans="1:15" ht="15" thickBot="1" x14ac:dyDescent="0.4">
      <c r="A448" s="54"/>
      <c r="B448" s="7" t="s">
        <v>498</v>
      </c>
      <c r="C448" s="7">
        <v>141684798.22390002</v>
      </c>
      <c r="D448" s="7">
        <v>137948953.04430002</v>
      </c>
      <c r="E448" s="7">
        <v>140475617.9314</v>
      </c>
      <c r="F448" s="7">
        <v>137855733.07969999</v>
      </c>
      <c r="G448" s="7">
        <v>147052224.76390001</v>
      </c>
      <c r="H448" s="7">
        <v>146128748.8953</v>
      </c>
      <c r="I448" s="7">
        <v>157952549.08720002</v>
      </c>
      <c r="J448" s="7">
        <v>149762398.68099999</v>
      </c>
      <c r="K448" s="7">
        <v>155525881.7423</v>
      </c>
      <c r="L448" s="7">
        <v>151058988.6771</v>
      </c>
      <c r="M448" s="7">
        <v>156749768.99779999</v>
      </c>
      <c r="N448" s="7">
        <v>164958586.41129997</v>
      </c>
      <c r="O448" s="30">
        <f t="shared" si="6"/>
        <v>1787154249.5351999</v>
      </c>
    </row>
    <row r="449" spans="1:15" ht="15" thickBot="1" x14ac:dyDescent="0.4">
      <c r="A449" s="54"/>
      <c r="B449" s="7" t="s">
        <v>499</v>
      </c>
      <c r="C449" s="7">
        <v>187540733.26769999</v>
      </c>
      <c r="D449" s="7">
        <v>182406638.00940001</v>
      </c>
      <c r="E449" s="7">
        <v>185546628.3809</v>
      </c>
      <c r="F449" s="7">
        <v>182180281.21959999</v>
      </c>
      <c r="G449" s="7">
        <v>194591645.79699999</v>
      </c>
      <c r="H449" s="7">
        <v>193113284.84210002</v>
      </c>
      <c r="I449" s="7">
        <v>209146298.93879998</v>
      </c>
      <c r="J449" s="7">
        <v>198172172.42160001</v>
      </c>
      <c r="K449" s="7">
        <v>205239460.73839998</v>
      </c>
      <c r="L449" s="7">
        <v>199689917.39399999</v>
      </c>
      <c r="M449" s="7">
        <v>207067980.68470001</v>
      </c>
      <c r="N449" s="7">
        <v>218295553.31269997</v>
      </c>
      <c r="O449" s="30">
        <f t="shared" si="6"/>
        <v>2362990595.0068998</v>
      </c>
    </row>
    <row r="450" spans="1:15" ht="15" thickBot="1" x14ac:dyDescent="0.4">
      <c r="A450" s="54"/>
      <c r="B450" s="7" t="s">
        <v>500</v>
      </c>
      <c r="C450" s="7">
        <v>223980727.22280002</v>
      </c>
      <c r="D450" s="7">
        <v>216884851.29609999</v>
      </c>
      <c r="E450" s="7">
        <v>220976671.79979998</v>
      </c>
      <c r="F450" s="7">
        <v>217261568.29280001</v>
      </c>
      <c r="G450" s="7">
        <v>232378927.59650001</v>
      </c>
      <c r="H450" s="7">
        <v>230037565.15799999</v>
      </c>
      <c r="I450" s="7">
        <v>250296545.78200004</v>
      </c>
      <c r="J450" s="7">
        <v>237134554.2022</v>
      </c>
      <c r="K450" s="7">
        <v>243432700.46790001</v>
      </c>
      <c r="L450" s="7">
        <v>238887019.7218</v>
      </c>
      <c r="M450" s="7">
        <v>246326423.9267</v>
      </c>
      <c r="N450" s="7">
        <v>260992014.84490001</v>
      </c>
      <c r="O450" s="30">
        <f t="shared" si="6"/>
        <v>2818589570.3115001</v>
      </c>
    </row>
    <row r="451" spans="1:15" ht="15" thickBot="1" x14ac:dyDescent="0.4">
      <c r="A451" s="54"/>
      <c r="B451" s="7" t="s">
        <v>501</v>
      </c>
      <c r="C451" s="7">
        <v>154729474.366</v>
      </c>
      <c r="D451" s="7">
        <v>150202854.9831</v>
      </c>
      <c r="E451" s="7">
        <v>153118574.33969998</v>
      </c>
      <c r="F451" s="7">
        <v>150399273.5016</v>
      </c>
      <c r="G451" s="7">
        <v>160580185.6225</v>
      </c>
      <c r="H451" s="7">
        <v>159303864.01609999</v>
      </c>
      <c r="I451" s="7">
        <v>172732129.3976</v>
      </c>
      <c r="J451" s="7">
        <v>163761318.31640002</v>
      </c>
      <c r="K451" s="7">
        <v>169061648.18360001</v>
      </c>
      <c r="L451" s="7">
        <v>165148068.88509998</v>
      </c>
      <c r="M451" s="7">
        <v>170727689.16840002</v>
      </c>
      <c r="N451" s="7">
        <v>180275349.75159997</v>
      </c>
      <c r="O451" s="30">
        <f t="shared" si="6"/>
        <v>1950040430.5316999</v>
      </c>
    </row>
    <row r="452" spans="1:15" ht="15" thickBot="1" x14ac:dyDescent="0.4">
      <c r="A452" s="54"/>
      <c r="B452" s="7" t="s">
        <v>502</v>
      </c>
      <c r="C452" s="7">
        <v>164154405.28009999</v>
      </c>
      <c r="D452" s="7">
        <v>159314805.96809998</v>
      </c>
      <c r="E452" s="7">
        <v>162370557.6259</v>
      </c>
      <c r="F452" s="7">
        <v>159505187.74030003</v>
      </c>
      <c r="G452" s="7">
        <v>170351414.66339999</v>
      </c>
      <c r="H452" s="7">
        <v>168948347.51970002</v>
      </c>
      <c r="I452" s="7">
        <v>183268255.2392</v>
      </c>
      <c r="J452" s="7">
        <v>173725979.6027</v>
      </c>
      <c r="K452" s="7">
        <v>179239972.5803</v>
      </c>
      <c r="L452" s="7">
        <v>175159959.32480001</v>
      </c>
      <c r="M452" s="7">
        <v>181047878.01890004</v>
      </c>
      <c r="N452" s="7">
        <v>191247257.37330002</v>
      </c>
      <c r="O452" s="30">
        <f t="shared" si="6"/>
        <v>2068334020.9367003</v>
      </c>
    </row>
    <row r="453" spans="1:15" ht="15" thickBot="1" x14ac:dyDescent="0.4">
      <c r="A453" s="54"/>
      <c r="B453" s="7" t="s">
        <v>503</v>
      </c>
      <c r="C453" s="7">
        <v>204681648.72259998</v>
      </c>
      <c r="D453" s="7">
        <v>198794300.5011</v>
      </c>
      <c r="E453" s="7">
        <v>202289450.39350003</v>
      </c>
      <c r="F453" s="7">
        <v>198710334.78600001</v>
      </c>
      <c r="G453" s="7">
        <v>212364418.13350001</v>
      </c>
      <c r="H453" s="7">
        <v>210564233.02460003</v>
      </c>
      <c r="I453" s="7">
        <v>228409481.94299999</v>
      </c>
      <c r="J453" s="7">
        <v>216401336.69720003</v>
      </c>
      <c r="K453" s="7">
        <v>223466634.82029998</v>
      </c>
      <c r="L453" s="7">
        <v>218017736.41240001</v>
      </c>
      <c r="M453" s="7">
        <v>225679670.13749999</v>
      </c>
      <c r="N453" s="7">
        <v>238317332.34600002</v>
      </c>
      <c r="O453" s="30">
        <f t="shared" ref="O453:O516" si="7">SUM(C453:N453)</f>
        <v>2577696577.9177003</v>
      </c>
    </row>
    <row r="454" spans="1:15" ht="15" thickBot="1" x14ac:dyDescent="0.4">
      <c r="A454" s="54"/>
      <c r="B454" s="7" t="s">
        <v>504</v>
      </c>
      <c r="C454" s="7">
        <v>144259327.1124</v>
      </c>
      <c r="D454" s="7">
        <v>140407887.1708</v>
      </c>
      <c r="E454" s="7">
        <v>142989238.18149999</v>
      </c>
      <c r="F454" s="7">
        <v>140338102.1963</v>
      </c>
      <c r="G454" s="7">
        <v>149721684.6103</v>
      </c>
      <c r="H454" s="7">
        <v>148748651.99199998</v>
      </c>
      <c r="I454" s="7">
        <v>160847191.64679998</v>
      </c>
      <c r="J454" s="7">
        <v>152501804.49849999</v>
      </c>
      <c r="K454" s="7">
        <v>158259772.77039999</v>
      </c>
      <c r="L454" s="7">
        <v>153813382.6293</v>
      </c>
      <c r="M454" s="7">
        <v>159543102.86570001</v>
      </c>
      <c r="N454" s="7">
        <v>167966715.08410004</v>
      </c>
      <c r="O454" s="30">
        <f t="shared" si="7"/>
        <v>1819396860.7581</v>
      </c>
    </row>
    <row r="455" spans="1:15" ht="15" thickBot="1" x14ac:dyDescent="0.4">
      <c r="A455" s="54"/>
      <c r="B455" s="7" t="s">
        <v>505</v>
      </c>
      <c r="C455" s="7">
        <v>152732723.3317</v>
      </c>
      <c r="D455" s="7">
        <v>148721252.4066</v>
      </c>
      <c r="E455" s="7">
        <v>151362241.8263</v>
      </c>
      <c r="F455" s="7">
        <v>148544914.15529999</v>
      </c>
      <c r="G455" s="7">
        <v>158505063.88230002</v>
      </c>
      <c r="H455" s="7">
        <v>157478291.19400001</v>
      </c>
      <c r="I455" s="7">
        <v>170252763.48939997</v>
      </c>
      <c r="J455" s="7">
        <v>161390117.56400001</v>
      </c>
      <c r="K455" s="7">
        <v>167597706.8646</v>
      </c>
      <c r="L455" s="7">
        <v>162735743.11770001</v>
      </c>
      <c r="M455" s="7">
        <v>168925163.5309</v>
      </c>
      <c r="N455" s="7">
        <v>177786458.23139998</v>
      </c>
      <c r="O455" s="30">
        <f t="shared" si="7"/>
        <v>1926032439.5941999</v>
      </c>
    </row>
    <row r="456" spans="1:15" ht="15" thickBot="1" x14ac:dyDescent="0.4">
      <c r="A456" s="54"/>
      <c r="B456" s="7" t="s">
        <v>506</v>
      </c>
      <c r="C456" s="7">
        <v>168219900.07930002</v>
      </c>
      <c r="D456" s="7">
        <v>163757408.27179998</v>
      </c>
      <c r="E456" s="7">
        <v>166593954.76190001</v>
      </c>
      <c r="F456" s="7">
        <v>163518423.42219999</v>
      </c>
      <c r="G456" s="7">
        <v>174560577.02160001</v>
      </c>
      <c r="H456" s="7">
        <v>173356927.35980001</v>
      </c>
      <c r="I456" s="7">
        <v>187531024.05840001</v>
      </c>
      <c r="J456" s="7">
        <v>177727520.57050002</v>
      </c>
      <c r="K456" s="7">
        <v>184420479.36320001</v>
      </c>
      <c r="L456" s="7">
        <v>179146366.933</v>
      </c>
      <c r="M456" s="7">
        <v>185937557.0341</v>
      </c>
      <c r="N456" s="7">
        <v>195792473.34449998</v>
      </c>
      <c r="O456" s="30">
        <f t="shared" si="7"/>
        <v>2120562612.2203</v>
      </c>
    </row>
    <row r="457" spans="1:15" ht="15" thickBot="1" x14ac:dyDescent="0.4">
      <c r="A457" s="54"/>
      <c r="B457" s="7" t="s">
        <v>507</v>
      </c>
      <c r="C457" s="7">
        <v>138509863.42590001</v>
      </c>
      <c r="D457" s="7">
        <v>134563620.09099999</v>
      </c>
      <c r="E457" s="7">
        <v>137215553.25600001</v>
      </c>
      <c r="F457" s="7">
        <v>134735626.70140001</v>
      </c>
      <c r="G457" s="7">
        <v>143764155.52169999</v>
      </c>
      <c r="H457" s="7">
        <v>142726673.59830001</v>
      </c>
      <c r="I457" s="7">
        <v>154577234.28580001</v>
      </c>
      <c r="J457" s="7">
        <v>146588670.9122</v>
      </c>
      <c r="K457" s="7">
        <v>151609926.39590001</v>
      </c>
      <c r="L457" s="7">
        <v>147891248.23269999</v>
      </c>
      <c r="M457" s="7">
        <v>153003123.2209</v>
      </c>
      <c r="N457" s="7">
        <v>161378209.99810001</v>
      </c>
      <c r="O457" s="30">
        <f t="shared" si="7"/>
        <v>1746563905.6399</v>
      </c>
    </row>
    <row r="458" spans="1:15" ht="15" thickBot="1" x14ac:dyDescent="0.4">
      <c r="A458" s="54"/>
      <c r="B458" s="7" t="s">
        <v>508</v>
      </c>
      <c r="C458" s="7">
        <v>159662728.59490001</v>
      </c>
      <c r="D458" s="7">
        <v>155249018.82569999</v>
      </c>
      <c r="E458" s="7">
        <v>158086942.00040001</v>
      </c>
      <c r="F458" s="7">
        <v>155211667.0693</v>
      </c>
      <c r="G458" s="7">
        <v>165691615.7811</v>
      </c>
      <c r="H458" s="7">
        <v>164486255.24559999</v>
      </c>
      <c r="I458" s="7">
        <v>178094602.33509994</v>
      </c>
      <c r="J458" s="7">
        <v>168816715.64579999</v>
      </c>
      <c r="K458" s="7">
        <v>174816158.977</v>
      </c>
      <c r="L458" s="7">
        <v>170209000.7913</v>
      </c>
      <c r="M458" s="7">
        <v>176366232.88420004</v>
      </c>
      <c r="N458" s="7">
        <v>185916971.31900001</v>
      </c>
      <c r="O458" s="30">
        <f t="shared" si="7"/>
        <v>2012607909.4694002</v>
      </c>
    </row>
    <row r="459" spans="1:15" ht="15" thickBot="1" x14ac:dyDescent="0.4">
      <c r="A459" s="54"/>
      <c r="B459" s="7" t="s">
        <v>509</v>
      </c>
      <c r="C459" s="7">
        <v>181642393.2647</v>
      </c>
      <c r="D459" s="7">
        <v>176079608.88080001</v>
      </c>
      <c r="E459" s="7">
        <v>179472967.16390002</v>
      </c>
      <c r="F459" s="7">
        <v>176377498.15180001</v>
      </c>
      <c r="G459" s="7">
        <v>188483548.17649999</v>
      </c>
      <c r="H459" s="7">
        <v>186774626.4285</v>
      </c>
      <c r="I459" s="7">
        <v>202896522.9497</v>
      </c>
      <c r="J459" s="7">
        <v>192297988.6038</v>
      </c>
      <c r="K459" s="7">
        <v>197906128.514</v>
      </c>
      <c r="L459" s="7">
        <v>193829478.52190003</v>
      </c>
      <c r="M459" s="7">
        <v>200075182.58609998</v>
      </c>
      <c r="N459" s="7">
        <v>211657841.5456</v>
      </c>
      <c r="O459" s="30">
        <f t="shared" si="7"/>
        <v>2287493784.7873001</v>
      </c>
    </row>
    <row r="460" spans="1:15" ht="15" thickBot="1" x14ac:dyDescent="0.4">
      <c r="A460" s="54"/>
      <c r="B460" s="7" t="s">
        <v>510</v>
      </c>
      <c r="C460" s="7">
        <v>148213039.36740002</v>
      </c>
      <c r="D460" s="7">
        <v>144151796.39450002</v>
      </c>
      <c r="E460" s="7">
        <v>146834755.69889998</v>
      </c>
      <c r="F460" s="7">
        <v>144144903.8732</v>
      </c>
      <c r="G460" s="7">
        <v>153821542.60189998</v>
      </c>
      <c r="H460" s="7">
        <v>152756387.61250001</v>
      </c>
      <c r="I460" s="7">
        <v>165310283.76199999</v>
      </c>
      <c r="J460" s="7">
        <v>156727427.22869998</v>
      </c>
      <c r="K460" s="7">
        <v>162408414.10709998</v>
      </c>
      <c r="L460" s="7">
        <v>158064260.99040002</v>
      </c>
      <c r="M460" s="7">
        <v>163805222.33450001</v>
      </c>
      <c r="N460" s="7">
        <v>172598132.74470001</v>
      </c>
      <c r="O460" s="30">
        <f t="shared" si="7"/>
        <v>1868836166.7158003</v>
      </c>
    </row>
    <row r="461" spans="1:15" ht="15" thickBot="1" x14ac:dyDescent="0.4">
      <c r="A461" s="54"/>
      <c r="B461" s="7" t="s">
        <v>511</v>
      </c>
      <c r="C461" s="7">
        <v>144329735.9481</v>
      </c>
      <c r="D461" s="7">
        <v>140065559.0061</v>
      </c>
      <c r="E461" s="7">
        <v>142872030.00169998</v>
      </c>
      <c r="F461" s="7">
        <v>140337729.39680001</v>
      </c>
      <c r="G461" s="7">
        <v>149799256.36589998</v>
      </c>
      <c r="H461" s="7">
        <v>148621653.52500001</v>
      </c>
      <c r="I461" s="7">
        <v>161151928.53819999</v>
      </c>
      <c r="J461" s="7">
        <v>152814071.46390003</v>
      </c>
      <c r="K461" s="7">
        <v>157702691.64039999</v>
      </c>
      <c r="L461" s="7">
        <v>154154456.2638</v>
      </c>
      <c r="M461" s="7">
        <v>159269185.9052</v>
      </c>
      <c r="N461" s="7">
        <v>168199000.5307</v>
      </c>
      <c r="O461" s="30">
        <f t="shared" si="7"/>
        <v>1819317298.5857999</v>
      </c>
    </row>
    <row r="462" spans="1:15" ht="15" thickBot="1" x14ac:dyDescent="0.4">
      <c r="A462" s="54"/>
      <c r="B462" s="7" t="s">
        <v>512</v>
      </c>
      <c r="C462" s="7">
        <v>151129731.67460001</v>
      </c>
      <c r="D462" s="7">
        <v>146910558.9102</v>
      </c>
      <c r="E462" s="7">
        <v>149670198.81569999</v>
      </c>
      <c r="F462" s="7">
        <v>146952692.8105</v>
      </c>
      <c r="G462" s="7">
        <v>156846083.24200001</v>
      </c>
      <c r="H462" s="7">
        <v>155711402.7773</v>
      </c>
      <c r="I462" s="7">
        <v>168604488.77360001</v>
      </c>
      <c r="J462" s="7">
        <v>159846539.48379999</v>
      </c>
      <c r="K462" s="7">
        <v>165464038.72220001</v>
      </c>
      <c r="L462" s="7">
        <v>161202223.3872</v>
      </c>
      <c r="M462" s="7">
        <v>166946730.31189999</v>
      </c>
      <c r="N462" s="7">
        <v>176015930.96270001</v>
      </c>
      <c r="O462" s="30">
        <f t="shared" si="7"/>
        <v>1905300619.8716998</v>
      </c>
    </row>
    <row r="463" spans="1:15" ht="15" thickBot="1" x14ac:dyDescent="0.4">
      <c r="A463" s="54"/>
      <c r="B463" s="7" t="s">
        <v>513</v>
      </c>
      <c r="C463" s="7">
        <v>178776809.14429998</v>
      </c>
      <c r="D463" s="7">
        <v>173067474.55519998</v>
      </c>
      <c r="E463" s="7">
        <v>176550228.11049998</v>
      </c>
      <c r="F463" s="7">
        <v>173568624.70590001</v>
      </c>
      <c r="G463" s="7">
        <v>185515369.57620001</v>
      </c>
      <c r="H463" s="7">
        <v>183725057.38850001</v>
      </c>
      <c r="I463" s="7">
        <v>199826209.16929999</v>
      </c>
      <c r="J463" s="7">
        <v>189408373.89480001</v>
      </c>
      <c r="K463" s="7">
        <v>194438597.51989999</v>
      </c>
      <c r="L463" s="7">
        <v>190942262.36729997</v>
      </c>
      <c r="M463" s="7">
        <v>196730667.5984</v>
      </c>
      <c r="N463" s="7">
        <v>208410442.81899998</v>
      </c>
      <c r="O463" s="30">
        <f t="shared" si="7"/>
        <v>2250960116.8492999</v>
      </c>
    </row>
    <row r="464" spans="1:15" ht="15" thickBot="1" x14ac:dyDescent="0.4">
      <c r="A464" s="54"/>
      <c r="B464" s="7" t="s">
        <v>514</v>
      </c>
      <c r="C464" s="7">
        <v>140681137.2137</v>
      </c>
      <c r="D464" s="7">
        <v>136781800.125</v>
      </c>
      <c r="E464" s="7">
        <v>139401015.43739998</v>
      </c>
      <c r="F464" s="7">
        <v>136853241.30140001</v>
      </c>
      <c r="G464" s="7">
        <v>146013880.99669999</v>
      </c>
      <c r="H464" s="7">
        <v>145006247.54969999</v>
      </c>
      <c r="I464" s="7">
        <v>156938956.01730001</v>
      </c>
      <c r="J464" s="7">
        <v>148815319.59459999</v>
      </c>
      <c r="K464" s="7">
        <v>154138357.8743</v>
      </c>
      <c r="L464" s="7">
        <v>150120526.19419998</v>
      </c>
      <c r="M464" s="7">
        <v>155482431.00479999</v>
      </c>
      <c r="N464" s="7">
        <v>163862279.01879999</v>
      </c>
      <c r="O464" s="30">
        <f t="shared" si="7"/>
        <v>1774095192.3279002</v>
      </c>
    </row>
    <row r="465" spans="1:15" ht="15" thickBot="1" x14ac:dyDescent="0.4">
      <c r="A465" s="55"/>
      <c r="B465" s="31" t="s">
        <v>515</v>
      </c>
      <c r="C465" s="31">
        <v>167270703.89230001</v>
      </c>
      <c r="D465" s="31">
        <v>162506829.44319999</v>
      </c>
      <c r="E465" s="31">
        <v>165511035.0961</v>
      </c>
      <c r="F465" s="31">
        <v>162545873.04610002</v>
      </c>
      <c r="G465" s="31">
        <v>173580216.56710002</v>
      </c>
      <c r="H465" s="31">
        <v>172224158.44960001</v>
      </c>
      <c r="I465" s="31">
        <v>186653264.29649997</v>
      </c>
      <c r="J465" s="31">
        <v>176916884.84540001</v>
      </c>
      <c r="K465" s="31">
        <v>182881841.58809999</v>
      </c>
      <c r="L465" s="31">
        <v>178354055.60490003</v>
      </c>
      <c r="M465" s="31">
        <v>184613466.4971</v>
      </c>
      <c r="N465" s="31">
        <v>194809414.27499998</v>
      </c>
      <c r="O465" s="30">
        <f t="shared" si="7"/>
        <v>2107867743.6014004</v>
      </c>
    </row>
    <row r="466" spans="1:15" ht="15" thickBot="1" x14ac:dyDescent="0.4">
      <c r="A466" s="53" t="s">
        <v>41</v>
      </c>
      <c r="B466" s="29" t="s">
        <v>516</v>
      </c>
      <c r="C466" s="29">
        <v>175110214.60770002</v>
      </c>
      <c r="D466" s="29">
        <v>169837114.7358</v>
      </c>
      <c r="E466" s="29">
        <v>171810083.6146</v>
      </c>
      <c r="F466" s="29">
        <v>168824818.2595</v>
      </c>
      <c r="G466" s="29">
        <v>182204627.81079999</v>
      </c>
      <c r="H466" s="29">
        <v>180195452.7877</v>
      </c>
      <c r="I466" s="29">
        <v>195519477.65280002</v>
      </c>
      <c r="J466" s="29">
        <v>184772514.45649999</v>
      </c>
      <c r="K466" s="29">
        <v>190756071.88429999</v>
      </c>
      <c r="L466" s="29">
        <v>185370476.77179998</v>
      </c>
      <c r="M466" s="29">
        <v>192501544.63959998</v>
      </c>
      <c r="N466" s="29">
        <v>205712672.7439</v>
      </c>
      <c r="O466" s="30">
        <f t="shared" si="7"/>
        <v>2202615069.9650002</v>
      </c>
    </row>
    <row r="467" spans="1:15" ht="15" thickBot="1" x14ac:dyDescent="0.4">
      <c r="A467" s="54"/>
      <c r="B467" s="7" t="s">
        <v>517</v>
      </c>
      <c r="C467" s="7">
        <v>153103181.28279999</v>
      </c>
      <c r="D467" s="7">
        <v>148213626.14089999</v>
      </c>
      <c r="E467" s="7">
        <v>150049221.50999999</v>
      </c>
      <c r="F467" s="7">
        <v>147504807.70700002</v>
      </c>
      <c r="G467" s="7">
        <v>159392866.87029999</v>
      </c>
      <c r="H467" s="7">
        <v>157507345.13080001</v>
      </c>
      <c r="I467" s="7">
        <v>171109077.20370001</v>
      </c>
      <c r="J467" s="7">
        <v>161706456.64990002</v>
      </c>
      <c r="K467" s="7">
        <v>166454168.71789998</v>
      </c>
      <c r="L467" s="7">
        <v>162218215.9041</v>
      </c>
      <c r="M467" s="7">
        <v>168107092.20140001</v>
      </c>
      <c r="N467" s="7">
        <v>180220671.04010001</v>
      </c>
      <c r="O467" s="30">
        <f t="shared" si="7"/>
        <v>1925586730.3589001</v>
      </c>
    </row>
    <row r="468" spans="1:15" ht="15" thickBot="1" x14ac:dyDescent="0.4">
      <c r="A468" s="54"/>
      <c r="B468" s="7" t="s">
        <v>518</v>
      </c>
      <c r="C468" s="7">
        <v>196251492.96599996</v>
      </c>
      <c r="D468" s="7">
        <v>190458911.641</v>
      </c>
      <c r="E468" s="7">
        <v>192646308.16170001</v>
      </c>
      <c r="F468" s="7">
        <v>189280930.88840002</v>
      </c>
      <c r="G468" s="7">
        <v>204120659.78010002</v>
      </c>
      <c r="H468" s="7">
        <v>201917763.30129999</v>
      </c>
      <c r="I468" s="7">
        <v>219052751.958</v>
      </c>
      <c r="J468" s="7">
        <v>207018674.51519996</v>
      </c>
      <c r="K468" s="7">
        <v>213868954.82659999</v>
      </c>
      <c r="L468" s="7">
        <v>207709919.58400005</v>
      </c>
      <c r="M468" s="7">
        <v>215807149.38669997</v>
      </c>
      <c r="N468" s="7">
        <v>230257138.3057</v>
      </c>
      <c r="O468" s="30">
        <f t="shared" si="7"/>
        <v>2468390655.3146996</v>
      </c>
    </row>
    <row r="469" spans="1:15" ht="15" thickBot="1" x14ac:dyDescent="0.4">
      <c r="A469" s="54"/>
      <c r="B469" s="7" t="s">
        <v>519</v>
      </c>
      <c r="C469" s="7">
        <v>154076879.66719997</v>
      </c>
      <c r="D469" s="7">
        <v>149354872.19510001</v>
      </c>
      <c r="E469" s="7">
        <v>151095800.8125</v>
      </c>
      <c r="F469" s="7">
        <v>148478861.15799999</v>
      </c>
      <c r="G469" s="7">
        <v>160400112.97439998</v>
      </c>
      <c r="H469" s="7">
        <v>158600670.37919998</v>
      </c>
      <c r="I469" s="7">
        <v>172087489.3506</v>
      </c>
      <c r="J469" s="7">
        <v>162620083.54659998</v>
      </c>
      <c r="K469" s="7">
        <v>167814056.68200001</v>
      </c>
      <c r="L469" s="7">
        <v>163122863.84239998</v>
      </c>
      <c r="M469" s="7">
        <v>169344239.3459</v>
      </c>
      <c r="N469" s="7">
        <v>181280976.7491</v>
      </c>
      <c r="O469" s="30">
        <f t="shared" si="7"/>
        <v>1938276906.7030001</v>
      </c>
    </row>
    <row r="470" spans="1:15" ht="15" thickBot="1" x14ac:dyDescent="0.4">
      <c r="A470" s="54"/>
      <c r="B470" s="7" t="s">
        <v>520</v>
      </c>
      <c r="C470" s="7">
        <v>209505715.72489998</v>
      </c>
      <c r="D470" s="7">
        <v>202762413.6437</v>
      </c>
      <c r="E470" s="7">
        <v>205425507.99109998</v>
      </c>
      <c r="F470" s="7">
        <v>202001427.67540002</v>
      </c>
      <c r="G470" s="7">
        <v>217867572.38010001</v>
      </c>
      <c r="H470" s="7">
        <v>215233105.7277</v>
      </c>
      <c r="I470" s="7">
        <v>234150842.36209998</v>
      </c>
      <c r="J470" s="7">
        <v>221327797.23299998</v>
      </c>
      <c r="K470" s="7">
        <v>227395005.22370002</v>
      </c>
      <c r="L470" s="7">
        <v>222120859.91999996</v>
      </c>
      <c r="M470" s="7">
        <v>229883670.1437</v>
      </c>
      <c r="N470" s="7">
        <v>245873878.63029999</v>
      </c>
      <c r="O470" s="30">
        <f t="shared" si="7"/>
        <v>2633547796.6557002</v>
      </c>
    </row>
    <row r="471" spans="1:15" ht="15" thickBot="1" x14ac:dyDescent="0.4">
      <c r="A471" s="54"/>
      <c r="B471" s="7" t="s">
        <v>521</v>
      </c>
      <c r="C471" s="7">
        <v>161631017.9869</v>
      </c>
      <c r="D471" s="7">
        <v>156264689.73100001</v>
      </c>
      <c r="E471" s="7">
        <v>158332683.4824</v>
      </c>
      <c r="F471" s="7">
        <v>155711729.4585</v>
      </c>
      <c r="G471" s="7">
        <v>168236198.40579998</v>
      </c>
      <c r="H471" s="7">
        <v>166139946.7967</v>
      </c>
      <c r="I471" s="7">
        <v>180748957.86859998</v>
      </c>
      <c r="J471" s="7">
        <v>170834832.16580001</v>
      </c>
      <c r="K471" s="7">
        <v>175365049.14399999</v>
      </c>
      <c r="L471" s="7">
        <v>171402746.72580004</v>
      </c>
      <c r="M471" s="7">
        <v>177279401.5368</v>
      </c>
      <c r="N471" s="7">
        <v>190219143.7432</v>
      </c>
      <c r="O471" s="30">
        <f t="shared" si="7"/>
        <v>2032166397.0455</v>
      </c>
    </row>
    <row r="472" spans="1:15" ht="15" thickBot="1" x14ac:dyDescent="0.4">
      <c r="A472" s="54"/>
      <c r="B472" s="7" t="s">
        <v>522</v>
      </c>
      <c r="C472" s="7">
        <v>136283854.42730001</v>
      </c>
      <c r="D472" s="7">
        <v>131929381.0191</v>
      </c>
      <c r="E472" s="7">
        <v>133527883.58149999</v>
      </c>
      <c r="F472" s="7">
        <v>131250876.2525</v>
      </c>
      <c r="G472" s="7">
        <v>141955812.70500001</v>
      </c>
      <c r="H472" s="7">
        <v>140284841.2563</v>
      </c>
      <c r="I472" s="7">
        <v>152319674.02410001</v>
      </c>
      <c r="J472" s="7">
        <v>143937538.73390001</v>
      </c>
      <c r="K472" s="7">
        <v>148254193.9853</v>
      </c>
      <c r="L472" s="7">
        <v>144366640.62599999</v>
      </c>
      <c r="M472" s="7">
        <v>149670070.74770001</v>
      </c>
      <c r="N472" s="7">
        <v>160649264.7764</v>
      </c>
      <c r="O472" s="30">
        <f t="shared" si="7"/>
        <v>1714430032.1351001</v>
      </c>
    </row>
    <row r="473" spans="1:15" ht="15" thickBot="1" x14ac:dyDescent="0.4">
      <c r="A473" s="54"/>
      <c r="B473" s="7" t="s">
        <v>523</v>
      </c>
      <c r="C473" s="7">
        <v>160499017.1277</v>
      </c>
      <c r="D473" s="7">
        <v>155465639.04339999</v>
      </c>
      <c r="E473" s="7">
        <v>157355550.69299999</v>
      </c>
      <c r="F473" s="7">
        <v>154667270.2694</v>
      </c>
      <c r="G473" s="7">
        <v>167059311.47020003</v>
      </c>
      <c r="H473" s="7">
        <v>165124828.15099999</v>
      </c>
      <c r="I473" s="7">
        <v>179320825.84879997</v>
      </c>
      <c r="J473" s="7">
        <v>169466845.34530002</v>
      </c>
      <c r="K473" s="7">
        <v>174598207.8258</v>
      </c>
      <c r="L473" s="7">
        <v>170008609.46560001</v>
      </c>
      <c r="M473" s="7">
        <v>176292494.22130001</v>
      </c>
      <c r="N473" s="7">
        <v>188793156.61539999</v>
      </c>
      <c r="O473" s="30">
        <f t="shared" si="7"/>
        <v>2018651756.0769002</v>
      </c>
    </row>
    <row r="474" spans="1:15" ht="15" thickBot="1" x14ac:dyDescent="0.4">
      <c r="A474" s="54"/>
      <c r="B474" s="7" t="s">
        <v>524</v>
      </c>
      <c r="C474" s="7">
        <v>156156243.46470001</v>
      </c>
      <c r="D474" s="7">
        <v>151037642.14359999</v>
      </c>
      <c r="E474" s="7">
        <v>152988300.5869</v>
      </c>
      <c r="F474" s="7">
        <v>150433252.89649999</v>
      </c>
      <c r="G474" s="7">
        <v>162559530.44030002</v>
      </c>
      <c r="H474" s="7">
        <v>160569611.12580001</v>
      </c>
      <c r="I474" s="7">
        <v>174592403.2509</v>
      </c>
      <c r="J474" s="7">
        <v>165008335.824</v>
      </c>
      <c r="K474" s="7">
        <v>169554339.68439996</v>
      </c>
      <c r="L474" s="7">
        <v>165544245.26230001</v>
      </c>
      <c r="M474" s="7">
        <v>171340971.05180001</v>
      </c>
      <c r="N474" s="7">
        <v>183821612.07459998</v>
      </c>
      <c r="O474" s="30">
        <f t="shared" si="7"/>
        <v>1963606487.8058</v>
      </c>
    </row>
    <row r="475" spans="1:15" ht="15" thickBot="1" x14ac:dyDescent="0.4">
      <c r="A475" s="54"/>
      <c r="B475" s="7" t="s">
        <v>525</v>
      </c>
      <c r="C475" s="7">
        <v>165389892.29519999</v>
      </c>
      <c r="D475" s="7">
        <v>160006008.82370001</v>
      </c>
      <c r="E475" s="7">
        <v>162071283.18290001</v>
      </c>
      <c r="F475" s="7">
        <v>159361250.41820002</v>
      </c>
      <c r="G475" s="7">
        <v>172131988.16210002</v>
      </c>
      <c r="H475" s="7">
        <v>170038409.74489999</v>
      </c>
      <c r="I475" s="7">
        <v>184891923.801</v>
      </c>
      <c r="J475" s="7">
        <v>174746801.16759998</v>
      </c>
      <c r="K475" s="7">
        <v>179589875.29179999</v>
      </c>
      <c r="L475" s="7">
        <v>175326114.63800001</v>
      </c>
      <c r="M475" s="7">
        <v>181487071.24529999</v>
      </c>
      <c r="N475" s="7">
        <v>194555697.18679997</v>
      </c>
      <c r="O475" s="30">
        <f t="shared" si="7"/>
        <v>2079596315.9575</v>
      </c>
    </row>
    <row r="476" spans="1:15" ht="15" thickBot="1" x14ac:dyDescent="0.4">
      <c r="A476" s="54"/>
      <c r="B476" s="7" t="s">
        <v>41</v>
      </c>
      <c r="C476" s="7">
        <v>146594629.81590003</v>
      </c>
      <c r="D476" s="7">
        <v>142043004.76249999</v>
      </c>
      <c r="E476" s="7">
        <v>143715398.74830002</v>
      </c>
      <c r="F476" s="7">
        <v>141236857.77649999</v>
      </c>
      <c r="G476" s="7">
        <v>152643815.1381</v>
      </c>
      <c r="H476" s="7">
        <v>150906250.16690001</v>
      </c>
      <c r="I476" s="7">
        <v>163766091.3502</v>
      </c>
      <c r="J476" s="7">
        <v>154754603.96469998</v>
      </c>
      <c r="K476" s="7">
        <v>159613242.07730001</v>
      </c>
      <c r="L476" s="7">
        <v>155225303.8962</v>
      </c>
      <c r="M476" s="7">
        <v>161084476.9267</v>
      </c>
      <c r="N476" s="7">
        <v>172599216.39140001</v>
      </c>
      <c r="O476" s="30">
        <f t="shared" si="7"/>
        <v>1844182891.0147002</v>
      </c>
    </row>
    <row r="477" spans="1:15" ht="15" thickBot="1" x14ac:dyDescent="0.4">
      <c r="A477" s="54"/>
      <c r="B477" s="7" t="s">
        <v>526</v>
      </c>
      <c r="C477" s="7">
        <v>186001717.72040001</v>
      </c>
      <c r="D477" s="7">
        <v>179932402.64359999</v>
      </c>
      <c r="E477" s="7">
        <v>182304444.96529999</v>
      </c>
      <c r="F477" s="7">
        <v>179275243.07459998</v>
      </c>
      <c r="G477" s="7">
        <v>193501159.9903</v>
      </c>
      <c r="H477" s="7">
        <v>191129918.95069999</v>
      </c>
      <c r="I477" s="7">
        <v>207934403.06140003</v>
      </c>
      <c r="J477" s="7">
        <v>196539545.301</v>
      </c>
      <c r="K477" s="7">
        <v>201847849.8087</v>
      </c>
      <c r="L477" s="7">
        <v>197222213.0643</v>
      </c>
      <c r="M477" s="7">
        <v>204055956.43870002</v>
      </c>
      <c r="N477" s="7">
        <v>218551030.86440003</v>
      </c>
      <c r="O477" s="30">
        <f t="shared" si="7"/>
        <v>2338295885.8834</v>
      </c>
    </row>
    <row r="478" spans="1:15" ht="15" thickBot="1" x14ac:dyDescent="0.4">
      <c r="A478" s="54"/>
      <c r="B478" s="7" t="s">
        <v>527</v>
      </c>
      <c r="C478" s="7">
        <v>122575863.05519998</v>
      </c>
      <c r="D478" s="7">
        <v>118642675.79239999</v>
      </c>
      <c r="E478" s="7">
        <v>120056032.1471</v>
      </c>
      <c r="F478" s="7">
        <v>118001221.3995</v>
      </c>
      <c r="G478" s="7">
        <v>127744529.92619999</v>
      </c>
      <c r="H478" s="7">
        <v>126241070.362</v>
      </c>
      <c r="I478" s="7">
        <v>137014200.6433</v>
      </c>
      <c r="J478" s="7">
        <v>129464201.28880002</v>
      </c>
      <c r="K478" s="7">
        <v>133398102.87179999</v>
      </c>
      <c r="L478" s="7">
        <v>129826963.27540001</v>
      </c>
      <c r="M478" s="7">
        <v>134630965.56290001</v>
      </c>
      <c r="N478" s="7">
        <v>144703715.12729999</v>
      </c>
      <c r="O478" s="30">
        <f t="shared" si="7"/>
        <v>1542299541.4519</v>
      </c>
    </row>
    <row r="479" spans="1:15" ht="15" thickBot="1" x14ac:dyDescent="0.4">
      <c r="A479" s="54"/>
      <c r="B479" s="7" t="s">
        <v>528</v>
      </c>
      <c r="C479" s="7">
        <v>179368061.60960001</v>
      </c>
      <c r="D479" s="7">
        <v>173688230.25</v>
      </c>
      <c r="E479" s="7">
        <v>175869332.91929999</v>
      </c>
      <c r="F479" s="7">
        <v>172894322.76899999</v>
      </c>
      <c r="G479" s="7">
        <v>186621878.42639998</v>
      </c>
      <c r="H479" s="7">
        <v>184423794.11869997</v>
      </c>
      <c r="I479" s="7">
        <v>200425457.71309999</v>
      </c>
      <c r="J479" s="7">
        <v>189427955.8739</v>
      </c>
      <c r="K479" s="7">
        <v>194944940.38660002</v>
      </c>
      <c r="L479" s="7">
        <v>190065651.11519998</v>
      </c>
      <c r="M479" s="7">
        <v>196936893.53639999</v>
      </c>
      <c r="N479" s="7">
        <v>210766576.04709998</v>
      </c>
      <c r="O479" s="30">
        <f t="shared" si="7"/>
        <v>2255433094.7652998</v>
      </c>
    </row>
    <row r="480" spans="1:15" ht="15" thickBot="1" x14ac:dyDescent="0.4">
      <c r="A480" s="54"/>
      <c r="B480" s="7" t="s">
        <v>529</v>
      </c>
      <c r="C480" s="7">
        <v>119233713.6693</v>
      </c>
      <c r="D480" s="7">
        <v>115459465.2464</v>
      </c>
      <c r="E480" s="7">
        <v>116796982.76859999</v>
      </c>
      <c r="F480" s="7">
        <v>114780189.8073</v>
      </c>
      <c r="G480" s="7">
        <v>124279046.01290001</v>
      </c>
      <c r="H480" s="7">
        <v>122844324.11829999</v>
      </c>
      <c r="I480" s="7">
        <v>133251602.8558</v>
      </c>
      <c r="J480" s="7">
        <v>125902870.30929999</v>
      </c>
      <c r="K480" s="7">
        <v>129862772.5969</v>
      </c>
      <c r="L480" s="7">
        <v>126245559.7471</v>
      </c>
      <c r="M480" s="7">
        <v>131012366.07249999</v>
      </c>
      <c r="N480" s="7">
        <v>140795432.0636</v>
      </c>
      <c r="O480" s="30">
        <f t="shared" si="7"/>
        <v>1500464325.2679999</v>
      </c>
    </row>
    <row r="481" spans="1:15" ht="15" thickBot="1" x14ac:dyDescent="0.4">
      <c r="A481" s="54"/>
      <c r="B481" s="7" t="s">
        <v>530</v>
      </c>
      <c r="C481" s="7">
        <v>174953383.35749999</v>
      </c>
      <c r="D481" s="7">
        <v>169661798.329</v>
      </c>
      <c r="E481" s="7">
        <v>171645373.30130002</v>
      </c>
      <c r="F481" s="7">
        <v>168669346.68110001</v>
      </c>
      <c r="G481" s="7">
        <v>182042298.32119998</v>
      </c>
      <c r="H481" s="7">
        <v>180023476.76109999</v>
      </c>
      <c r="I481" s="7">
        <v>195357205.06</v>
      </c>
      <c r="J481" s="7">
        <v>184620432.24949998</v>
      </c>
      <c r="K481" s="7">
        <v>190550152.94439998</v>
      </c>
      <c r="L481" s="7">
        <v>185219251.36749998</v>
      </c>
      <c r="M481" s="7">
        <v>192309551.5239</v>
      </c>
      <c r="N481" s="7">
        <v>205538778.009</v>
      </c>
      <c r="O481" s="30">
        <f t="shared" si="7"/>
        <v>2200591047.9054999</v>
      </c>
    </row>
    <row r="482" spans="1:15" ht="15" thickBot="1" x14ac:dyDescent="0.4">
      <c r="A482" s="54"/>
      <c r="B482" s="7" t="s">
        <v>531</v>
      </c>
      <c r="C482" s="7">
        <v>219409783.8193</v>
      </c>
      <c r="D482" s="7">
        <v>212807122.93279999</v>
      </c>
      <c r="E482" s="7">
        <v>215361008.3608</v>
      </c>
      <c r="F482" s="7">
        <v>211648514.9452</v>
      </c>
      <c r="G482" s="7">
        <v>228130308.19780001</v>
      </c>
      <c r="H482" s="7">
        <v>225595615.52969998</v>
      </c>
      <c r="I482" s="7">
        <v>244964000.94409999</v>
      </c>
      <c r="J482" s="7">
        <v>231526940.2897</v>
      </c>
      <c r="K482" s="7">
        <v>238815109.68709996</v>
      </c>
      <c r="L482" s="7">
        <v>232337079.44729999</v>
      </c>
      <c r="M482" s="7">
        <v>241130099.02680001</v>
      </c>
      <c r="N482" s="7">
        <v>257231588.27780002</v>
      </c>
      <c r="O482" s="30">
        <f t="shared" si="7"/>
        <v>2758957171.4584002</v>
      </c>
    </row>
    <row r="483" spans="1:15" ht="15" thickBot="1" x14ac:dyDescent="0.4">
      <c r="A483" s="54"/>
      <c r="B483" s="7" t="s">
        <v>532</v>
      </c>
      <c r="C483" s="7">
        <v>164343542.14509997</v>
      </c>
      <c r="D483" s="7">
        <v>159219388.75800002</v>
      </c>
      <c r="E483" s="7">
        <v>161146278.11339998</v>
      </c>
      <c r="F483" s="7">
        <v>158387813.75229999</v>
      </c>
      <c r="G483" s="7">
        <v>171044683.6636</v>
      </c>
      <c r="H483" s="7">
        <v>169076804.06760001</v>
      </c>
      <c r="I483" s="7">
        <v>183598300.10410002</v>
      </c>
      <c r="J483" s="7">
        <v>173510152.72960001</v>
      </c>
      <c r="K483" s="7">
        <v>178806963.20590001</v>
      </c>
      <c r="L483" s="7">
        <v>174068624.27209997</v>
      </c>
      <c r="M483" s="7">
        <v>180533758.06870002</v>
      </c>
      <c r="N483" s="7">
        <v>193255196.28219998</v>
      </c>
      <c r="O483" s="30">
        <f t="shared" si="7"/>
        <v>2066991505.1626</v>
      </c>
    </row>
    <row r="484" spans="1:15" ht="15" thickBot="1" x14ac:dyDescent="0.4">
      <c r="A484" s="54"/>
      <c r="B484" s="7" t="s">
        <v>533</v>
      </c>
      <c r="C484" s="7">
        <v>153765140.8768</v>
      </c>
      <c r="D484" s="7">
        <v>148651034.0794</v>
      </c>
      <c r="E484" s="7">
        <v>150607065.6376</v>
      </c>
      <c r="F484" s="7">
        <v>148110600.278</v>
      </c>
      <c r="G484" s="7">
        <v>160081407.32609999</v>
      </c>
      <c r="H484" s="7">
        <v>158086476.79370001</v>
      </c>
      <c r="I484" s="7">
        <v>171960646.54039997</v>
      </c>
      <c r="J484" s="7">
        <v>162523713.18450001</v>
      </c>
      <c r="K484" s="7">
        <v>166856540.9271</v>
      </c>
      <c r="L484" s="7">
        <v>163052834.1602</v>
      </c>
      <c r="M484" s="7">
        <v>168658672.6586</v>
      </c>
      <c r="N484" s="7">
        <v>181065479.16209999</v>
      </c>
      <c r="O484" s="30">
        <f t="shared" si="7"/>
        <v>1933419611.6244998</v>
      </c>
    </row>
    <row r="485" spans="1:15" ht="15" thickBot="1" x14ac:dyDescent="0.4">
      <c r="A485" s="54"/>
      <c r="B485" s="7" t="s">
        <v>534</v>
      </c>
      <c r="C485" s="7">
        <v>165807532.91979998</v>
      </c>
      <c r="D485" s="7">
        <v>160443271.75399998</v>
      </c>
      <c r="E485" s="7">
        <v>162496465.40869999</v>
      </c>
      <c r="F485" s="7">
        <v>159770336.4206</v>
      </c>
      <c r="G485" s="7">
        <v>172564600.63980001</v>
      </c>
      <c r="H485" s="7">
        <v>170482022.8026</v>
      </c>
      <c r="I485" s="7">
        <v>185340358.81910002</v>
      </c>
      <c r="J485" s="7">
        <v>175168950.37159997</v>
      </c>
      <c r="K485" s="7">
        <v>180092567.0293</v>
      </c>
      <c r="L485" s="7">
        <v>175748034.65990001</v>
      </c>
      <c r="M485" s="7">
        <v>181973027.8053</v>
      </c>
      <c r="N485" s="7">
        <v>195029620.88090003</v>
      </c>
      <c r="O485" s="30">
        <f t="shared" si="7"/>
        <v>2084916789.5116</v>
      </c>
    </row>
    <row r="486" spans="1:15" ht="15" thickBot="1" x14ac:dyDescent="0.4">
      <c r="A486" s="55"/>
      <c r="B486" s="31" t="s">
        <v>535</v>
      </c>
      <c r="C486" s="31">
        <v>162207031.676</v>
      </c>
      <c r="D486" s="31">
        <v>156960267.6216</v>
      </c>
      <c r="E486" s="31">
        <v>158961094.926</v>
      </c>
      <c r="F486" s="31">
        <v>156291361.04640001</v>
      </c>
      <c r="G486" s="31">
        <v>168831830.03299999</v>
      </c>
      <c r="H486" s="31">
        <v>166796645.7581</v>
      </c>
      <c r="I486" s="31">
        <v>181316498.63499999</v>
      </c>
      <c r="J486" s="31">
        <v>171363459.84900001</v>
      </c>
      <c r="K486" s="31">
        <v>176201066.35030001</v>
      </c>
      <c r="L486" s="31">
        <v>171924645.02839997</v>
      </c>
      <c r="M486" s="31">
        <v>178028753.15039998</v>
      </c>
      <c r="N486" s="31">
        <v>190838902.51860002</v>
      </c>
      <c r="O486" s="30">
        <f t="shared" si="7"/>
        <v>2039721556.5927999</v>
      </c>
    </row>
    <row r="487" spans="1:15" ht="15" thickBot="1" x14ac:dyDescent="0.4">
      <c r="A487" s="53" t="s">
        <v>42</v>
      </c>
      <c r="B487" s="29" t="s">
        <v>536</v>
      </c>
      <c r="C487" s="29">
        <v>146770970.41749999</v>
      </c>
      <c r="D487" s="29">
        <v>142781135.82519999</v>
      </c>
      <c r="E487" s="29">
        <v>145951287.15880001</v>
      </c>
      <c r="F487" s="29">
        <v>142365816.49059999</v>
      </c>
      <c r="G487" s="29">
        <v>152958108.98700002</v>
      </c>
      <c r="H487" s="29">
        <v>150612930.4007</v>
      </c>
      <c r="I487" s="29">
        <v>163518342.82269999</v>
      </c>
      <c r="J487" s="29">
        <v>154281687.27020001</v>
      </c>
      <c r="K487" s="29">
        <v>159715528.98839998</v>
      </c>
      <c r="L487" s="29">
        <v>155026251.06309998</v>
      </c>
      <c r="M487" s="29">
        <v>162464160.52179998</v>
      </c>
      <c r="N487" s="29">
        <v>169894444.48209998</v>
      </c>
      <c r="O487" s="30">
        <f t="shared" si="7"/>
        <v>1846340664.4281001</v>
      </c>
    </row>
    <row r="488" spans="1:15" ht="15" thickBot="1" x14ac:dyDescent="0.4">
      <c r="A488" s="54"/>
      <c r="B488" s="7" t="s">
        <v>537</v>
      </c>
      <c r="C488" s="7">
        <v>229276551.26280004</v>
      </c>
      <c r="D488" s="7">
        <v>221024200.3585</v>
      </c>
      <c r="E488" s="7">
        <v>226251569.53420001</v>
      </c>
      <c r="F488" s="7">
        <v>221824956.33189997</v>
      </c>
      <c r="G488" s="7">
        <v>238512151.84899998</v>
      </c>
      <c r="H488" s="7">
        <v>234301944.6737</v>
      </c>
      <c r="I488" s="7">
        <v>256589918.14070001</v>
      </c>
      <c r="J488" s="7">
        <v>242394456.32649997</v>
      </c>
      <c r="K488" s="7">
        <v>246467243.3319</v>
      </c>
      <c r="L488" s="7">
        <v>243658034.8127</v>
      </c>
      <c r="M488" s="7">
        <v>251504441.28220001</v>
      </c>
      <c r="N488" s="7">
        <v>266499946.56569999</v>
      </c>
      <c r="O488" s="30">
        <f t="shared" si="7"/>
        <v>2878305414.4698</v>
      </c>
    </row>
    <row r="489" spans="1:15" ht="15" thickBot="1" x14ac:dyDescent="0.4">
      <c r="A489" s="54"/>
      <c r="B489" s="7" t="s">
        <v>538</v>
      </c>
      <c r="C489" s="7">
        <v>182612917.38500002</v>
      </c>
      <c r="D489" s="7">
        <v>177279929.18880001</v>
      </c>
      <c r="E489" s="7">
        <v>181066103.84129998</v>
      </c>
      <c r="F489" s="7">
        <v>176969091.89929998</v>
      </c>
      <c r="G489" s="7">
        <v>190118693.70039999</v>
      </c>
      <c r="H489" s="7">
        <v>187215640.29659998</v>
      </c>
      <c r="I489" s="7">
        <v>203670262.55480003</v>
      </c>
      <c r="J489" s="7">
        <v>192264788.60610002</v>
      </c>
      <c r="K489" s="7">
        <v>198186628.35409999</v>
      </c>
      <c r="L489" s="7">
        <v>193199562.2446</v>
      </c>
      <c r="M489" s="7">
        <v>201579874.49129999</v>
      </c>
      <c r="N489" s="7">
        <v>211675382.50309998</v>
      </c>
      <c r="O489" s="30">
        <f t="shared" si="7"/>
        <v>2295838875.0654001</v>
      </c>
    </row>
    <row r="490" spans="1:15" ht="15" thickBot="1" x14ac:dyDescent="0.4">
      <c r="A490" s="54"/>
      <c r="B490" s="7" t="s">
        <v>32</v>
      </c>
      <c r="C490" s="7">
        <v>114491419.08769999</v>
      </c>
      <c r="D490" s="7">
        <v>111658920.65519999</v>
      </c>
      <c r="E490" s="7">
        <v>114302842.00549999</v>
      </c>
      <c r="F490" s="7">
        <v>111193103.2693</v>
      </c>
      <c r="G490" s="7">
        <v>119491565.04230002</v>
      </c>
      <c r="H490" s="7">
        <v>117622854.51890001</v>
      </c>
      <c r="I490" s="7">
        <v>127386009.32620001</v>
      </c>
      <c r="J490" s="7">
        <v>120104113.6045</v>
      </c>
      <c r="K490" s="7">
        <v>124987429.47849999</v>
      </c>
      <c r="L490" s="7">
        <v>120681000.23999998</v>
      </c>
      <c r="M490" s="7">
        <v>127191479.4003</v>
      </c>
      <c r="N490" s="7">
        <v>132285352.38859999</v>
      </c>
      <c r="O490" s="30">
        <f t="shared" si="7"/>
        <v>1441396089.0169997</v>
      </c>
    </row>
    <row r="491" spans="1:15" ht="15" thickBot="1" x14ac:dyDescent="0.4">
      <c r="A491" s="54"/>
      <c r="B491" s="7" t="s">
        <v>539</v>
      </c>
      <c r="C491" s="7">
        <v>191472732.62939999</v>
      </c>
      <c r="D491" s="7">
        <v>185625342.09109998</v>
      </c>
      <c r="E491" s="7">
        <v>189663373.62029999</v>
      </c>
      <c r="F491" s="7">
        <v>185492321.24860001</v>
      </c>
      <c r="G491" s="7">
        <v>199306498.23229998</v>
      </c>
      <c r="H491" s="7">
        <v>196175050.2184</v>
      </c>
      <c r="I491" s="7">
        <v>213695914.55639997</v>
      </c>
      <c r="J491" s="7">
        <v>201759571.41640002</v>
      </c>
      <c r="K491" s="7">
        <v>207414981.17760003</v>
      </c>
      <c r="L491" s="7">
        <v>202754008.51609999</v>
      </c>
      <c r="M491" s="7">
        <v>211092941.20560002</v>
      </c>
      <c r="N491" s="7">
        <v>222070068.41180003</v>
      </c>
      <c r="O491" s="30">
        <f t="shared" si="7"/>
        <v>2406522803.3239999</v>
      </c>
    </row>
    <row r="492" spans="1:15" ht="15" thickBot="1" x14ac:dyDescent="0.4">
      <c r="A492" s="54"/>
      <c r="B492" s="7" t="s">
        <v>540</v>
      </c>
      <c r="C492" s="7">
        <v>168868426.54339999</v>
      </c>
      <c r="D492" s="7">
        <v>164463111.9377</v>
      </c>
      <c r="E492" s="7">
        <v>167787777.14919999</v>
      </c>
      <c r="F492" s="7">
        <v>163768367.20340002</v>
      </c>
      <c r="G492" s="7">
        <v>175863937.70829999</v>
      </c>
      <c r="H492" s="7">
        <v>173379534.67550001</v>
      </c>
      <c r="I492" s="7">
        <v>188045761.46139997</v>
      </c>
      <c r="J492" s="7">
        <v>177460112.46149999</v>
      </c>
      <c r="K492" s="7">
        <v>184070449.05829999</v>
      </c>
      <c r="L492" s="7">
        <v>178293338.38860002</v>
      </c>
      <c r="M492" s="7">
        <v>186932878.87919998</v>
      </c>
      <c r="N492" s="7">
        <v>195502308.03159997</v>
      </c>
      <c r="O492" s="30">
        <f t="shared" si="7"/>
        <v>2124436003.4981</v>
      </c>
    </row>
    <row r="493" spans="1:15" ht="15" thickBot="1" x14ac:dyDescent="0.4">
      <c r="A493" s="54"/>
      <c r="B493" s="7" t="s">
        <v>541</v>
      </c>
      <c r="C493" s="7">
        <v>170616543.30070001</v>
      </c>
      <c r="D493" s="7">
        <v>166155133.89380002</v>
      </c>
      <c r="E493" s="7">
        <v>169504704.01190001</v>
      </c>
      <c r="F493" s="7">
        <v>165457639.41059998</v>
      </c>
      <c r="G493" s="7">
        <v>177676263.3184</v>
      </c>
      <c r="H493" s="7">
        <v>175169322.30810001</v>
      </c>
      <c r="I493" s="7">
        <v>189998903.05860001</v>
      </c>
      <c r="J493" s="7">
        <v>179307203.75300002</v>
      </c>
      <c r="K493" s="7">
        <v>185961321.29639998</v>
      </c>
      <c r="L493" s="7">
        <v>180149054.02760002</v>
      </c>
      <c r="M493" s="7">
        <v>188848719.25870001</v>
      </c>
      <c r="N493" s="7">
        <v>197536638.37449998</v>
      </c>
      <c r="O493" s="30">
        <f t="shared" si="7"/>
        <v>2146381446.0123003</v>
      </c>
    </row>
    <row r="494" spans="1:15" ht="15" thickBot="1" x14ac:dyDescent="0.4">
      <c r="A494" s="54"/>
      <c r="B494" s="7" t="s">
        <v>542</v>
      </c>
      <c r="C494" s="7">
        <v>204978577.51389998</v>
      </c>
      <c r="D494" s="7">
        <v>200326280.93479997</v>
      </c>
      <c r="E494" s="7">
        <v>203667592.27400002</v>
      </c>
      <c r="F494" s="7">
        <v>198814944.33419999</v>
      </c>
      <c r="G494" s="7">
        <v>213290259.4815</v>
      </c>
      <c r="H494" s="7">
        <v>210792670.00189999</v>
      </c>
      <c r="I494" s="7">
        <v>227888885.38970003</v>
      </c>
      <c r="J494" s="7">
        <v>215086384.3021</v>
      </c>
      <c r="K494" s="7">
        <v>224535984.30919999</v>
      </c>
      <c r="L494" s="7">
        <v>216034546.61199999</v>
      </c>
      <c r="M494" s="7">
        <v>227287445.38609999</v>
      </c>
      <c r="N494" s="7">
        <v>237190706.77180001</v>
      </c>
      <c r="O494" s="30">
        <f t="shared" si="7"/>
        <v>2579894277.3112001</v>
      </c>
    </row>
    <row r="495" spans="1:15" ht="15" thickBot="1" x14ac:dyDescent="0.4">
      <c r="A495" s="54"/>
      <c r="B495" s="7" t="s">
        <v>543</v>
      </c>
      <c r="C495" s="7">
        <v>146464982.18669999</v>
      </c>
      <c r="D495" s="7">
        <v>142784383.8459</v>
      </c>
      <c r="E495" s="7">
        <v>145786696.7658</v>
      </c>
      <c r="F495" s="7">
        <v>142120030.2387</v>
      </c>
      <c r="G495" s="7">
        <v>152637543.24360001</v>
      </c>
      <c r="H495" s="7">
        <v>150444868.55470002</v>
      </c>
      <c r="I495" s="7">
        <v>163011563.33199999</v>
      </c>
      <c r="J495" s="7">
        <v>153784862.2789</v>
      </c>
      <c r="K495" s="7">
        <v>159846461.3168</v>
      </c>
      <c r="L495" s="7">
        <v>154507157.21360001</v>
      </c>
      <c r="M495" s="7">
        <v>162384905.6661</v>
      </c>
      <c r="N495" s="7">
        <v>169428687.84059998</v>
      </c>
      <c r="O495" s="30">
        <f t="shared" si="7"/>
        <v>1843202142.4834001</v>
      </c>
    </row>
    <row r="496" spans="1:15" ht="15" thickBot="1" x14ac:dyDescent="0.4">
      <c r="A496" s="54"/>
      <c r="B496" s="7" t="s">
        <v>544</v>
      </c>
      <c r="C496" s="7">
        <v>184100960.6961</v>
      </c>
      <c r="D496" s="7">
        <v>177662633.222</v>
      </c>
      <c r="E496" s="7">
        <v>182047441.57929999</v>
      </c>
      <c r="F496" s="7">
        <v>178230783.76850003</v>
      </c>
      <c r="G496" s="7">
        <v>191673185.3035</v>
      </c>
      <c r="H496" s="7">
        <v>188226213.53470001</v>
      </c>
      <c r="I496" s="7">
        <v>205915295.3055</v>
      </c>
      <c r="J496" s="7">
        <v>194449954.81619999</v>
      </c>
      <c r="K496" s="7">
        <v>198164655.75349998</v>
      </c>
      <c r="L496" s="7">
        <v>195465394.72690004</v>
      </c>
      <c r="M496" s="7">
        <v>202306132.87959999</v>
      </c>
      <c r="N496" s="7">
        <v>213794429.94480002</v>
      </c>
      <c r="O496" s="30">
        <f t="shared" si="7"/>
        <v>2312037081.5306001</v>
      </c>
    </row>
    <row r="497" spans="1:15" ht="15" thickBot="1" x14ac:dyDescent="0.4">
      <c r="A497" s="54"/>
      <c r="B497" s="7" t="s">
        <v>545</v>
      </c>
      <c r="C497" s="7">
        <v>150484101.3818</v>
      </c>
      <c r="D497" s="7">
        <v>146023407.3396</v>
      </c>
      <c r="E497" s="7">
        <v>149438488.80309999</v>
      </c>
      <c r="F497" s="7">
        <v>145895340.0979</v>
      </c>
      <c r="G497" s="7">
        <v>156811545.89300001</v>
      </c>
      <c r="H497" s="7">
        <v>154243990.6954</v>
      </c>
      <c r="I497" s="7">
        <v>167860665.87249997</v>
      </c>
      <c r="J497" s="7">
        <v>158408863.37740001</v>
      </c>
      <c r="K497" s="7">
        <v>163189304.02539998</v>
      </c>
      <c r="L497" s="7">
        <v>159196130.73929998</v>
      </c>
      <c r="M497" s="7">
        <v>166232731.86449999</v>
      </c>
      <c r="N497" s="7">
        <v>174344338.01770002</v>
      </c>
      <c r="O497" s="30">
        <f t="shared" si="7"/>
        <v>1892128908.1076</v>
      </c>
    </row>
    <row r="498" spans="1:15" ht="15" thickBot="1" x14ac:dyDescent="0.4">
      <c r="A498" s="54"/>
      <c r="B498" s="7" t="s">
        <v>546</v>
      </c>
      <c r="C498" s="7">
        <v>135355383.5045</v>
      </c>
      <c r="D498" s="7">
        <v>131625465.92910001</v>
      </c>
      <c r="E498" s="7">
        <v>134691073.0573</v>
      </c>
      <c r="F498" s="7">
        <v>131316765.3978</v>
      </c>
      <c r="G498" s="7">
        <v>141124410.4298</v>
      </c>
      <c r="H498" s="7">
        <v>138873621.1979</v>
      </c>
      <c r="I498" s="7">
        <v>150822495.2342</v>
      </c>
      <c r="J498" s="7">
        <v>142281430.40040001</v>
      </c>
      <c r="K498" s="7">
        <v>147203583.87290001</v>
      </c>
      <c r="L498" s="7">
        <v>142977051.86049998</v>
      </c>
      <c r="M498" s="7">
        <v>149862302.45160002</v>
      </c>
      <c r="N498" s="7">
        <v>156648789.78439999</v>
      </c>
      <c r="O498" s="30">
        <f t="shared" si="7"/>
        <v>1702782373.1204</v>
      </c>
    </row>
    <row r="499" spans="1:15" ht="15" thickBot="1" x14ac:dyDescent="0.4">
      <c r="A499" s="54"/>
      <c r="B499" s="7" t="s">
        <v>547</v>
      </c>
      <c r="C499" s="7">
        <v>115285588.95419998</v>
      </c>
      <c r="D499" s="7">
        <v>112437769.7101</v>
      </c>
      <c r="E499" s="7">
        <v>115087456.42610002</v>
      </c>
      <c r="F499" s="7">
        <v>111962233.85280001</v>
      </c>
      <c r="G499" s="7">
        <v>120314791.68890001</v>
      </c>
      <c r="H499" s="7">
        <v>118440884.66229999</v>
      </c>
      <c r="I499" s="7">
        <v>128267724.7236</v>
      </c>
      <c r="J499" s="7">
        <v>120937358.1285</v>
      </c>
      <c r="K499" s="7">
        <v>125862131.65939999</v>
      </c>
      <c r="L499" s="7">
        <v>121517458.1794</v>
      </c>
      <c r="M499" s="7">
        <v>128070538.6142</v>
      </c>
      <c r="N499" s="7">
        <v>133205826.65100002</v>
      </c>
      <c r="O499" s="30">
        <f t="shared" si="7"/>
        <v>1451389763.2505002</v>
      </c>
    </row>
    <row r="500" spans="1:15" ht="15" thickBot="1" x14ac:dyDescent="0.4">
      <c r="A500" s="54"/>
      <c r="B500" s="7" t="s">
        <v>548</v>
      </c>
      <c r="C500" s="7">
        <v>115019722.81160001</v>
      </c>
      <c r="D500" s="7">
        <v>112216786.1595</v>
      </c>
      <c r="E500" s="7">
        <v>114842837.70019999</v>
      </c>
      <c r="F500" s="7">
        <v>111711375.6374</v>
      </c>
      <c r="G500" s="7">
        <v>120038754.8902</v>
      </c>
      <c r="H500" s="7">
        <v>118186311.64559999</v>
      </c>
      <c r="I500" s="7">
        <v>127950656.48450001</v>
      </c>
      <c r="J500" s="7">
        <v>120635373.66140002</v>
      </c>
      <c r="K500" s="7">
        <v>125630633.00660001</v>
      </c>
      <c r="L500" s="7">
        <v>121211641.74590001</v>
      </c>
      <c r="M500" s="7">
        <v>127810255.08770001</v>
      </c>
      <c r="N500" s="7">
        <v>132883116.42629999</v>
      </c>
      <c r="O500" s="30">
        <f t="shared" si="7"/>
        <v>1448137465.2569003</v>
      </c>
    </row>
    <row r="501" spans="1:15" ht="15" thickBot="1" x14ac:dyDescent="0.4">
      <c r="A501" s="54"/>
      <c r="B501" s="7" t="s">
        <v>549</v>
      </c>
      <c r="C501" s="7">
        <v>130228877.8809</v>
      </c>
      <c r="D501" s="7">
        <v>126890901.28569999</v>
      </c>
      <c r="E501" s="7">
        <v>129759293.58330001</v>
      </c>
      <c r="F501" s="7">
        <v>126400732.14839999</v>
      </c>
      <c r="G501" s="7">
        <v>135807070.80700001</v>
      </c>
      <c r="H501" s="7">
        <v>133735221.75940001</v>
      </c>
      <c r="I501" s="7">
        <v>144969474.95099998</v>
      </c>
      <c r="J501" s="7">
        <v>136732872.96610001</v>
      </c>
      <c r="K501" s="7">
        <v>142009301.66530001</v>
      </c>
      <c r="L501" s="7">
        <v>137387433.99760002</v>
      </c>
      <c r="M501" s="7">
        <v>144438460.1767</v>
      </c>
      <c r="N501" s="7">
        <v>150599632.25459999</v>
      </c>
      <c r="O501" s="30">
        <f t="shared" si="7"/>
        <v>1638959273.4760003</v>
      </c>
    </row>
    <row r="502" spans="1:15" ht="15" thickBot="1" x14ac:dyDescent="0.4">
      <c r="A502" s="55"/>
      <c r="B502" s="31" t="s">
        <v>550</v>
      </c>
      <c r="C502" s="31">
        <v>153542160.13949999</v>
      </c>
      <c r="D502" s="31">
        <v>148929319.8188</v>
      </c>
      <c r="E502" s="31">
        <v>152417461.38890001</v>
      </c>
      <c r="F502" s="31">
        <v>148841456.78150001</v>
      </c>
      <c r="G502" s="31">
        <v>159982530.3513</v>
      </c>
      <c r="H502" s="31">
        <v>157348747.3387</v>
      </c>
      <c r="I502" s="31">
        <v>171307133.64250001</v>
      </c>
      <c r="J502" s="31">
        <v>161671365.63100001</v>
      </c>
      <c r="K502" s="31">
        <v>166413759.63859999</v>
      </c>
      <c r="L502" s="31">
        <v>162477465.07429999</v>
      </c>
      <c r="M502" s="31">
        <v>169537996.23989999</v>
      </c>
      <c r="N502" s="31">
        <v>177922868.26019999</v>
      </c>
      <c r="O502" s="30">
        <f t="shared" si="7"/>
        <v>1930392264.3052001</v>
      </c>
    </row>
    <row r="503" spans="1:15" ht="15" thickBot="1" x14ac:dyDescent="0.4">
      <c r="A503" s="53" t="s">
        <v>43</v>
      </c>
      <c r="B503" s="29" t="s">
        <v>551</v>
      </c>
      <c r="C503" s="29">
        <v>404475631.23659998</v>
      </c>
      <c r="D503" s="29">
        <v>426166497.28470004</v>
      </c>
      <c r="E503" s="29">
        <v>399640718.02170002</v>
      </c>
      <c r="F503" s="29">
        <v>385385360.28729999</v>
      </c>
      <c r="G503" s="29">
        <v>414584901.21140003</v>
      </c>
      <c r="H503" s="29">
        <v>423337359.86140001</v>
      </c>
      <c r="I503" s="29">
        <v>429725395.48409998</v>
      </c>
      <c r="J503" s="29">
        <v>408434025.4813</v>
      </c>
      <c r="K503" s="29">
        <v>484641742.99940002</v>
      </c>
      <c r="L503" s="29">
        <v>408792247.2978</v>
      </c>
      <c r="M503" s="29">
        <v>468149975.82969999</v>
      </c>
      <c r="N503" s="29">
        <v>461291204.98069996</v>
      </c>
      <c r="O503" s="30">
        <f t="shared" si="7"/>
        <v>5114625059.9761</v>
      </c>
    </row>
    <row r="504" spans="1:15" ht="15" thickBot="1" x14ac:dyDescent="0.4">
      <c r="A504" s="54"/>
      <c r="B504" s="7" t="s">
        <v>552</v>
      </c>
      <c r="C504" s="7">
        <v>469233328.33280003</v>
      </c>
      <c r="D504" s="7">
        <v>489653744.87020004</v>
      </c>
      <c r="E504" s="7">
        <v>463609639.80509996</v>
      </c>
      <c r="F504" s="7">
        <v>448097791.8276</v>
      </c>
      <c r="G504" s="7">
        <v>481712163.94319999</v>
      </c>
      <c r="H504" s="7">
        <v>490030389.12259996</v>
      </c>
      <c r="I504" s="7">
        <v>501633334.04340005</v>
      </c>
      <c r="J504" s="7">
        <v>476390191.36039996</v>
      </c>
      <c r="K504" s="7">
        <v>555933497.05579996</v>
      </c>
      <c r="L504" s="7">
        <v>477011907.20039999</v>
      </c>
      <c r="M504" s="7">
        <v>539811560.08439994</v>
      </c>
      <c r="N504" s="7">
        <v>536355689.208</v>
      </c>
      <c r="O504" s="30">
        <f t="shared" si="7"/>
        <v>5929473236.8539019</v>
      </c>
    </row>
    <row r="505" spans="1:15" ht="15" thickBot="1" x14ac:dyDescent="0.4">
      <c r="A505" s="54"/>
      <c r="B505" s="7" t="s">
        <v>553</v>
      </c>
      <c r="C505" s="7">
        <v>646432778.37709999</v>
      </c>
      <c r="D505" s="7">
        <v>663118566.77329993</v>
      </c>
      <c r="E505" s="7">
        <v>638533484.8908</v>
      </c>
      <c r="F505" s="7">
        <v>619657649.17499995</v>
      </c>
      <c r="G505" s="7">
        <v>665398444.21169996</v>
      </c>
      <c r="H505" s="7">
        <v>672400328.69620001</v>
      </c>
      <c r="I505" s="7">
        <v>698540541.96090007</v>
      </c>
      <c r="J505" s="7">
        <v>662491407.36330009</v>
      </c>
      <c r="K505" s="7">
        <v>750614003.49150002</v>
      </c>
      <c r="L505" s="7">
        <v>663852038.2277</v>
      </c>
      <c r="M505" s="7">
        <v>735681560.90380001</v>
      </c>
      <c r="N505" s="7">
        <v>741852659.72099996</v>
      </c>
      <c r="O505" s="30">
        <f t="shared" si="7"/>
        <v>8158573463.7923002</v>
      </c>
    </row>
    <row r="506" spans="1:15" ht="15" thickBot="1" x14ac:dyDescent="0.4">
      <c r="A506" s="54"/>
      <c r="B506" s="7" t="s">
        <v>554</v>
      </c>
      <c r="C506" s="7">
        <v>361843923.35619998</v>
      </c>
      <c r="D506" s="7">
        <v>384446875.15700001</v>
      </c>
      <c r="E506" s="7">
        <v>357562657.24300003</v>
      </c>
      <c r="F506" s="7">
        <v>344112723.85530001</v>
      </c>
      <c r="G506" s="7">
        <v>370392401.27039999</v>
      </c>
      <c r="H506" s="7">
        <v>379468294.13639998</v>
      </c>
      <c r="I506" s="7">
        <v>382344794.11049998</v>
      </c>
      <c r="J506" s="7">
        <v>363652803.91989994</v>
      </c>
      <c r="K506" s="7">
        <v>437825297.32130003</v>
      </c>
      <c r="L506" s="7">
        <v>363832311.14179999</v>
      </c>
      <c r="M506" s="7">
        <v>421038015.22539997</v>
      </c>
      <c r="N506" s="7">
        <v>411846533.25600004</v>
      </c>
      <c r="O506" s="30">
        <f t="shared" si="7"/>
        <v>4578366629.9932003</v>
      </c>
    </row>
    <row r="507" spans="1:15" ht="15" thickBot="1" x14ac:dyDescent="0.4">
      <c r="A507" s="54"/>
      <c r="B507" s="7" t="s">
        <v>555</v>
      </c>
      <c r="C507" s="7">
        <v>332597998.64469999</v>
      </c>
      <c r="D507" s="7">
        <v>355780376.551</v>
      </c>
      <c r="E507" s="7">
        <v>328675531.6943</v>
      </c>
      <c r="F507" s="7">
        <v>315791427.75389999</v>
      </c>
      <c r="G507" s="7">
        <v>340076268.20679998</v>
      </c>
      <c r="H507" s="7">
        <v>349351080.52130002</v>
      </c>
      <c r="I507" s="7">
        <v>349866551.63660002</v>
      </c>
      <c r="J507" s="7">
        <v>332959101.42989999</v>
      </c>
      <c r="K507" s="7">
        <v>405637195.19560003</v>
      </c>
      <c r="L507" s="7">
        <v>333019216.52069998</v>
      </c>
      <c r="M507" s="7">
        <v>388678996.25419998</v>
      </c>
      <c r="N507" s="7">
        <v>377943773.98409998</v>
      </c>
      <c r="O507" s="30">
        <f t="shared" si="7"/>
        <v>4210377518.3931003</v>
      </c>
    </row>
    <row r="508" spans="1:15" ht="15" thickBot="1" x14ac:dyDescent="0.4">
      <c r="A508" s="54"/>
      <c r="B508" s="7" t="s">
        <v>556</v>
      </c>
      <c r="C508" s="7">
        <v>348450281.96850002</v>
      </c>
      <c r="D508" s="7">
        <v>370915203.8405</v>
      </c>
      <c r="E508" s="7">
        <v>344150191.95679998</v>
      </c>
      <c r="F508" s="7">
        <v>331075301.13190001</v>
      </c>
      <c r="G508" s="7">
        <v>356513138.48979998</v>
      </c>
      <c r="H508" s="7">
        <v>365479985.14649999</v>
      </c>
      <c r="I508" s="7">
        <v>367693026.17120004</v>
      </c>
      <c r="J508" s="7">
        <v>349829892.36500001</v>
      </c>
      <c r="K508" s="7">
        <v>422461936.81019998</v>
      </c>
      <c r="L508" s="7">
        <v>349982689.76559997</v>
      </c>
      <c r="M508" s="7">
        <v>405873665.35879999</v>
      </c>
      <c r="N508" s="7">
        <v>396467971.41570002</v>
      </c>
      <c r="O508" s="30">
        <f t="shared" si="7"/>
        <v>4408893284.4204998</v>
      </c>
    </row>
    <row r="509" spans="1:15" ht="15" thickBot="1" x14ac:dyDescent="0.4">
      <c r="A509" s="54"/>
      <c r="B509" s="7" t="s">
        <v>557</v>
      </c>
      <c r="C509" s="7">
        <v>333658124.64850003</v>
      </c>
      <c r="D509" s="7">
        <v>356302582.03439999</v>
      </c>
      <c r="E509" s="7">
        <v>329487966.41009998</v>
      </c>
      <c r="F509" s="7">
        <v>316731886.09810001</v>
      </c>
      <c r="G509" s="7">
        <v>341180951.41549999</v>
      </c>
      <c r="H509" s="7">
        <v>350192079.75599998</v>
      </c>
      <c r="I509" s="7">
        <v>351328536.58520001</v>
      </c>
      <c r="J509" s="7">
        <v>334371260.8197</v>
      </c>
      <c r="K509" s="7">
        <v>406006528.49829996</v>
      </c>
      <c r="L509" s="7">
        <v>334471542.69910002</v>
      </c>
      <c r="M509" s="7">
        <v>389409849.06089997</v>
      </c>
      <c r="N509" s="7">
        <v>379362039.24510002</v>
      </c>
      <c r="O509" s="30">
        <f t="shared" si="7"/>
        <v>4222503347.2708998</v>
      </c>
    </row>
    <row r="510" spans="1:15" ht="15" thickBot="1" x14ac:dyDescent="0.4">
      <c r="A510" s="54"/>
      <c r="B510" s="7" t="s">
        <v>558</v>
      </c>
      <c r="C510" s="7">
        <v>365982979.39029998</v>
      </c>
      <c r="D510" s="7">
        <v>387921227.71240002</v>
      </c>
      <c r="E510" s="7">
        <v>361386382.68620002</v>
      </c>
      <c r="F510" s="7">
        <v>348023806.34729999</v>
      </c>
      <c r="G510" s="7">
        <v>374689416.55210006</v>
      </c>
      <c r="H510" s="7">
        <v>383448045.09210002</v>
      </c>
      <c r="I510" s="7">
        <v>387262228.26820004</v>
      </c>
      <c r="J510" s="7">
        <v>368334432.37240005</v>
      </c>
      <c r="K510" s="7">
        <v>441481822.83379996</v>
      </c>
      <c r="L510" s="7">
        <v>368571236.50489998</v>
      </c>
      <c r="M510" s="7">
        <v>425119272.22799999</v>
      </c>
      <c r="N510" s="7">
        <v>416858081.89380002</v>
      </c>
      <c r="O510" s="30">
        <f t="shared" si="7"/>
        <v>4629078931.8815002</v>
      </c>
    </row>
    <row r="511" spans="1:15" ht="15" thickBot="1" x14ac:dyDescent="0.4">
      <c r="A511" s="54"/>
      <c r="B511" s="7" t="s">
        <v>559</v>
      </c>
      <c r="C511" s="7">
        <v>305398666.78740001</v>
      </c>
      <c r="D511" s="7">
        <v>329039904.90310001</v>
      </c>
      <c r="E511" s="7">
        <v>301773561.57520002</v>
      </c>
      <c r="F511" s="7">
        <v>289438684.03799999</v>
      </c>
      <c r="G511" s="7">
        <v>311882512.02210003</v>
      </c>
      <c r="H511" s="7">
        <v>321302621.75660002</v>
      </c>
      <c r="I511" s="7">
        <v>319705165.59889996</v>
      </c>
      <c r="J511" s="7">
        <v>304459676.09570003</v>
      </c>
      <c r="K511" s="7">
        <v>375578132.22710001</v>
      </c>
      <c r="L511" s="7">
        <v>304414301.81440002</v>
      </c>
      <c r="M511" s="7">
        <v>358515980.88069999</v>
      </c>
      <c r="N511" s="7">
        <v>346442795.91180003</v>
      </c>
      <c r="O511" s="30">
        <f t="shared" si="7"/>
        <v>3867952003.6109996</v>
      </c>
    </row>
    <row r="512" spans="1:15" ht="15" thickBot="1" x14ac:dyDescent="0.4">
      <c r="A512" s="54"/>
      <c r="B512" s="7" t="s">
        <v>560</v>
      </c>
      <c r="C512" s="7">
        <v>395424001.68620002</v>
      </c>
      <c r="D512" s="7">
        <v>417282948.9346</v>
      </c>
      <c r="E512" s="7">
        <v>390695028.72130001</v>
      </c>
      <c r="F512" s="7">
        <v>376618028.58219999</v>
      </c>
      <c r="G512" s="7">
        <v>405202167.04890001</v>
      </c>
      <c r="H512" s="7">
        <v>414010608.83889997</v>
      </c>
      <c r="I512" s="7">
        <v>419679558.58609998</v>
      </c>
      <c r="J512" s="7">
        <v>398940828.16210002</v>
      </c>
      <c r="K512" s="7">
        <v>474662150.38</v>
      </c>
      <c r="L512" s="7">
        <v>399262878.13979995</v>
      </c>
      <c r="M512" s="7">
        <v>458125218.52600002</v>
      </c>
      <c r="N512" s="7">
        <v>450802403.7802</v>
      </c>
      <c r="O512" s="30">
        <f t="shared" si="7"/>
        <v>5000705821.3863001</v>
      </c>
    </row>
    <row r="513" spans="1:15" ht="15" thickBot="1" x14ac:dyDescent="0.4">
      <c r="A513" s="54"/>
      <c r="B513" s="7" t="s">
        <v>561</v>
      </c>
      <c r="C513" s="7">
        <v>365132303.45860004</v>
      </c>
      <c r="D513" s="7">
        <v>387457315.42839998</v>
      </c>
      <c r="E513" s="7">
        <v>360714085.7615</v>
      </c>
      <c r="F513" s="7">
        <v>347261675.47409999</v>
      </c>
      <c r="G513" s="7">
        <v>373803487.0244</v>
      </c>
      <c r="H513" s="7">
        <v>382751435.8951</v>
      </c>
      <c r="I513" s="7">
        <v>386113806.34130001</v>
      </c>
      <c r="J513" s="7">
        <v>367227282.23070002</v>
      </c>
      <c r="K513" s="7">
        <v>441116224.02899998</v>
      </c>
      <c r="L513" s="7">
        <v>367434966.9515</v>
      </c>
      <c r="M513" s="7">
        <v>424494429.35609996</v>
      </c>
      <c r="N513" s="7">
        <v>415736462.93630004</v>
      </c>
      <c r="O513" s="30">
        <f t="shared" si="7"/>
        <v>4619243474.8870001</v>
      </c>
    </row>
    <row r="514" spans="1:15" ht="15" thickBot="1" x14ac:dyDescent="0.4">
      <c r="A514" s="54"/>
      <c r="B514" s="7" t="s">
        <v>562</v>
      </c>
      <c r="C514" s="7">
        <v>434433457.04219997</v>
      </c>
      <c r="D514" s="7">
        <v>455170871.14469999</v>
      </c>
      <c r="E514" s="7">
        <v>429067603.01199996</v>
      </c>
      <c r="F514" s="7">
        <v>414336064.57429999</v>
      </c>
      <c r="G514" s="7">
        <v>445642999.34990001</v>
      </c>
      <c r="H514" s="7">
        <v>454013117.94130003</v>
      </c>
      <c r="I514" s="7">
        <v>463192446.28699994</v>
      </c>
      <c r="J514" s="7">
        <v>440083445.16460001</v>
      </c>
      <c r="K514" s="7">
        <v>517058117.12730002</v>
      </c>
      <c r="L514" s="7">
        <v>440588919.48070002</v>
      </c>
      <c r="M514" s="7">
        <v>500988833.93849999</v>
      </c>
      <c r="N514" s="7">
        <v>496151052.70889997</v>
      </c>
      <c r="O514" s="30">
        <f t="shared" si="7"/>
        <v>5490726927.7713985</v>
      </c>
    </row>
    <row r="515" spans="1:15" ht="15" thickBot="1" x14ac:dyDescent="0.4">
      <c r="A515" s="54"/>
      <c r="B515" s="7" t="s">
        <v>563</v>
      </c>
      <c r="C515" s="7">
        <v>459061588.46969998</v>
      </c>
      <c r="D515" s="7">
        <v>479896885.28199995</v>
      </c>
      <c r="E515" s="7">
        <v>453659555.91850001</v>
      </c>
      <c r="F515" s="7">
        <v>438283196.59039998</v>
      </c>
      <c r="G515" s="7">
        <v>471165826.45630002</v>
      </c>
      <c r="H515" s="7">
        <v>479659094.37600005</v>
      </c>
      <c r="I515" s="7">
        <v>490219887.74810004</v>
      </c>
      <c r="J515" s="7">
        <v>465591274.41939998</v>
      </c>
      <c r="K515" s="7">
        <v>545067608.87290001</v>
      </c>
      <c r="L515" s="7">
        <v>466156673.23140001</v>
      </c>
      <c r="M515" s="7">
        <v>528739568.23729998</v>
      </c>
      <c r="N515" s="7">
        <v>524486153.69459999</v>
      </c>
      <c r="O515" s="30">
        <f t="shared" si="7"/>
        <v>5801987313.2966003</v>
      </c>
    </row>
    <row r="516" spans="1:15" ht="15" thickBot="1" x14ac:dyDescent="0.4">
      <c r="A516" s="54"/>
      <c r="B516" s="7" t="s">
        <v>564</v>
      </c>
      <c r="C516" s="7">
        <v>329186145.0298</v>
      </c>
      <c r="D516" s="7">
        <v>352486168.82749999</v>
      </c>
      <c r="E516" s="7">
        <v>325328258.86519998</v>
      </c>
      <c r="F516" s="7">
        <v>312495783.4975</v>
      </c>
      <c r="G516" s="7">
        <v>336539005.15850002</v>
      </c>
      <c r="H516" s="7">
        <v>345861856.1548</v>
      </c>
      <c r="I516" s="7">
        <v>346050048.41290003</v>
      </c>
      <c r="J516" s="7">
        <v>329349345.15500003</v>
      </c>
      <c r="K516" s="7">
        <v>401959315.70050001</v>
      </c>
      <c r="L516" s="7">
        <v>329392061.81669998</v>
      </c>
      <c r="M516" s="7">
        <v>384946773.85399997</v>
      </c>
      <c r="N516" s="7">
        <v>373970318.18429995</v>
      </c>
      <c r="O516" s="30">
        <f t="shared" si="7"/>
        <v>4167565080.6567001</v>
      </c>
    </row>
    <row r="517" spans="1:15" ht="15" thickBot="1" x14ac:dyDescent="0.4">
      <c r="A517" s="54"/>
      <c r="B517" s="7" t="s">
        <v>565</v>
      </c>
      <c r="C517" s="7">
        <v>360385386.94029999</v>
      </c>
      <c r="D517" s="7">
        <v>383077026.02179998</v>
      </c>
      <c r="E517" s="7">
        <v>356149160.1006</v>
      </c>
      <c r="F517" s="7">
        <v>342710264.87600005</v>
      </c>
      <c r="G517" s="7">
        <v>368879825.36430001</v>
      </c>
      <c r="H517" s="7">
        <v>377995304.24690002</v>
      </c>
      <c r="I517" s="7">
        <v>380692127.79409999</v>
      </c>
      <c r="J517" s="7">
        <v>362087416.17580003</v>
      </c>
      <c r="K517" s="7">
        <v>436312268.41970003</v>
      </c>
      <c r="L517" s="7">
        <v>362256823.73740005</v>
      </c>
      <c r="M517" s="7">
        <v>419475363.04519999</v>
      </c>
      <c r="N517" s="7">
        <v>410133853.8779</v>
      </c>
      <c r="O517" s="30">
        <f t="shared" ref="O517:O580" si="8">SUM(C517:N517)</f>
        <v>4560154820.5999994</v>
      </c>
    </row>
    <row r="518" spans="1:15" ht="15" thickBot="1" x14ac:dyDescent="0.4">
      <c r="A518" s="54"/>
      <c r="B518" s="7" t="s">
        <v>566</v>
      </c>
      <c r="C518" s="7">
        <v>450997758.16369998</v>
      </c>
      <c r="D518" s="7">
        <v>471932914.69419998</v>
      </c>
      <c r="E518" s="7">
        <v>445667459.17720002</v>
      </c>
      <c r="F518" s="7">
        <v>430464325.88859999</v>
      </c>
      <c r="G518" s="7">
        <v>462807580.9425</v>
      </c>
      <c r="H518" s="7">
        <v>471325974.708</v>
      </c>
      <c r="I518" s="7">
        <v>481297818.13740003</v>
      </c>
      <c r="J518" s="7">
        <v>457162969.18610001</v>
      </c>
      <c r="K518" s="7">
        <v>536100135.95350003</v>
      </c>
      <c r="L518" s="7">
        <v>457699601.78210008</v>
      </c>
      <c r="M518" s="7">
        <v>519766145.70419997</v>
      </c>
      <c r="N518" s="7">
        <v>515160258.99000001</v>
      </c>
      <c r="O518" s="30">
        <f t="shared" si="8"/>
        <v>5700382943.3274994</v>
      </c>
    </row>
    <row r="519" spans="1:15" ht="15" thickBot="1" x14ac:dyDescent="0.4">
      <c r="A519" s="54"/>
      <c r="B519" s="7" t="s">
        <v>567</v>
      </c>
      <c r="C519" s="7">
        <v>442489352.41120005</v>
      </c>
      <c r="D519" s="7">
        <v>463519842.96469998</v>
      </c>
      <c r="E519" s="7">
        <v>437230187.56229997</v>
      </c>
      <c r="F519" s="7">
        <v>422212713.03719997</v>
      </c>
      <c r="G519" s="7">
        <v>453988640.11660004</v>
      </c>
      <c r="H519" s="7">
        <v>462528567.9073</v>
      </c>
      <c r="I519" s="7">
        <v>471889381.25040001</v>
      </c>
      <c r="J519" s="7">
        <v>448275807.31720001</v>
      </c>
      <c r="K519" s="7">
        <v>526622792.94640005</v>
      </c>
      <c r="L519" s="7">
        <v>448782783.23949999</v>
      </c>
      <c r="M519" s="7">
        <v>510289420.39900005</v>
      </c>
      <c r="N519" s="7">
        <v>505323882.84060001</v>
      </c>
      <c r="O519" s="30">
        <f t="shared" si="8"/>
        <v>5593153371.9924002</v>
      </c>
    </row>
    <row r="520" spans="1:15" ht="15" thickBot="1" x14ac:dyDescent="0.4">
      <c r="A520" s="54"/>
      <c r="B520" s="7" t="s">
        <v>568</v>
      </c>
      <c r="C520" s="7">
        <v>448314937.92750001</v>
      </c>
      <c r="D520" s="7">
        <v>469273843.65330005</v>
      </c>
      <c r="E520" s="7">
        <v>443004203.29839998</v>
      </c>
      <c r="F520" s="7">
        <v>427861424.26680005</v>
      </c>
      <c r="G520" s="7">
        <v>460026914.98829997</v>
      </c>
      <c r="H520" s="7">
        <v>468548967.48870003</v>
      </c>
      <c r="I520" s="7">
        <v>478334681.1609</v>
      </c>
      <c r="J520" s="7">
        <v>454364379.01240003</v>
      </c>
      <c r="K520" s="7">
        <v>533102060.28399998</v>
      </c>
      <c r="L520" s="7">
        <v>454892097.99409997</v>
      </c>
      <c r="M520" s="7">
        <v>516772602.90390003</v>
      </c>
      <c r="N520" s="7">
        <v>512061022.53929996</v>
      </c>
      <c r="O520" s="30">
        <f t="shared" si="8"/>
        <v>5666557135.5176001</v>
      </c>
    </row>
    <row r="521" spans="1:15" ht="15" thickBot="1" x14ac:dyDescent="0.4">
      <c r="A521" s="54"/>
      <c r="B521" s="7" t="s">
        <v>569</v>
      </c>
      <c r="C521" s="7">
        <v>386705349.22420001</v>
      </c>
      <c r="D521" s="7">
        <v>408800280.60609996</v>
      </c>
      <c r="E521" s="7">
        <v>382112055.11549997</v>
      </c>
      <c r="F521" s="7">
        <v>368185563.08650005</v>
      </c>
      <c r="G521" s="7">
        <v>396163764.07819998</v>
      </c>
      <c r="H521" s="7">
        <v>405062888.0927</v>
      </c>
      <c r="I521" s="7">
        <v>409962469.27759999</v>
      </c>
      <c r="J521" s="7">
        <v>389753918.78399998</v>
      </c>
      <c r="K521" s="7">
        <v>465163963.07169998</v>
      </c>
      <c r="L521" s="7">
        <v>390035991.00980002</v>
      </c>
      <c r="M521" s="7">
        <v>448532601.92650002</v>
      </c>
      <c r="N521" s="7">
        <v>440672312.01410002</v>
      </c>
      <c r="O521" s="30">
        <f t="shared" si="8"/>
        <v>4891151156.2868996</v>
      </c>
    </row>
    <row r="522" spans="1:15" ht="15" thickBot="1" x14ac:dyDescent="0.4">
      <c r="A522" s="55"/>
      <c r="B522" s="31" t="s">
        <v>570</v>
      </c>
      <c r="C522" s="31">
        <v>416587149.4971</v>
      </c>
      <c r="D522" s="31">
        <v>438067951.71880001</v>
      </c>
      <c r="E522" s="31">
        <v>411617219.22000003</v>
      </c>
      <c r="F522" s="31">
        <v>397118947.05129999</v>
      </c>
      <c r="G522" s="31">
        <v>427139288.03139997</v>
      </c>
      <c r="H522" s="31">
        <v>435824200.02849996</v>
      </c>
      <c r="I522" s="31">
        <v>443159039.83579999</v>
      </c>
      <c r="J522" s="31">
        <v>421127784.76880002</v>
      </c>
      <c r="K522" s="31">
        <v>498017809.55519998</v>
      </c>
      <c r="L522" s="31">
        <v>421533377.57770002</v>
      </c>
      <c r="M522" s="31">
        <v>481576276.13620001</v>
      </c>
      <c r="N522" s="31">
        <v>475320293.99609995</v>
      </c>
      <c r="O522" s="30">
        <f t="shared" si="8"/>
        <v>5267089337.4169006</v>
      </c>
    </row>
    <row r="523" spans="1:15" ht="15" thickBot="1" x14ac:dyDescent="0.4">
      <c r="A523" s="53" t="s">
        <v>44</v>
      </c>
      <c r="B523" s="29" t="s">
        <v>571</v>
      </c>
      <c r="C523" s="29">
        <v>146983881.17559999</v>
      </c>
      <c r="D523" s="29">
        <v>142086883.7879</v>
      </c>
      <c r="E523" s="29">
        <v>144401832.82800001</v>
      </c>
      <c r="F523" s="29">
        <v>141764856.62279999</v>
      </c>
      <c r="G523" s="29">
        <v>152212426.75449997</v>
      </c>
      <c r="H523" s="29">
        <v>149797954.93110001</v>
      </c>
      <c r="I523" s="29">
        <v>163310569.2247</v>
      </c>
      <c r="J523" s="29">
        <v>153909484.62920001</v>
      </c>
      <c r="K523" s="29">
        <v>159820676.7441</v>
      </c>
      <c r="L523" s="29">
        <v>155130242.17040002</v>
      </c>
      <c r="M523" s="29">
        <v>161246089.66729999</v>
      </c>
      <c r="N523" s="29">
        <v>170293135.3962</v>
      </c>
      <c r="O523" s="30">
        <f t="shared" si="8"/>
        <v>1840958033.9317999</v>
      </c>
    </row>
    <row r="524" spans="1:15" ht="15" thickBot="1" x14ac:dyDescent="0.4">
      <c r="A524" s="54"/>
      <c r="B524" s="7" t="s">
        <v>572</v>
      </c>
      <c r="C524" s="7">
        <v>162649523.59889999</v>
      </c>
      <c r="D524" s="7">
        <v>156726275.206</v>
      </c>
      <c r="E524" s="7">
        <v>159550267.27959999</v>
      </c>
      <c r="F524" s="7">
        <v>156815908.8073</v>
      </c>
      <c r="G524" s="7">
        <v>168459310.56940001</v>
      </c>
      <c r="H524" s="7">
        <v>165583096.25730002</v>
      </c>
      <c r="I524" s="7">
        <v>181101880.08250001</v>
      </c>
      <c r="J524" s="7">
        <v>170765484.75730002</v>
      </c>
      <c r="K524" s="7">
        <v>175957921.78170002</v>
      </c>
      <c r="L524" s="7">
        <v>172099828.47319999</v>
      </c>
      <c r="M524" s="7">
        <v>177966976.03980002</v>
      </c>
      <c r="N524" s="7">
        <v>188715432.16459998</v>
      </c>
      <c r="O524" s="30">
        <f t="shared" si="8"/>
        <v>2036391905.0176001</v>
      </c>
    </row>
    <row r="525" spans="1:15" ht="15" thickBot="1" x14ac:dyDescent="0.4">
      <c r="A525" s="54"/>
      <c r="B525" s="7" t="s">
        <v>573</v>
      </c>
      <c r="C525" s="7">
        <v>167614937.57260001</v>
      </c>
      <c r="D525" s="7">
        <v>161722759.3687</v>
      </c>
      <c r="E525" s="7">
        <v>164513533.53280002</v>
      </c>
      <c r="F525" s="7">
        <v>161645911.93199998</v>
      </c>
      <c r="G525" s="7">
        <v>173604982.70410001</v>
      </c>
      <c r="H525" s="7">
        <v>170759221.43489999</v>
      </c>
      <c r="I525" s="7">
        <v>186544789.21400002</v>
      </c>
      <c r="J525" s="7">
        <v>175901690.55360004</v>
      </c>
      <c r="K525" s="7">
        <v>181622557.71750003</v>
      </c>
      <c r="L525" s="7">
        <v>177247330.06340003</v>
      </c>
      <c r="M525" s="7">
        <v>183571650.52720004</v>
      </c>
      <c r="N525" s="7">
        <v>194424076.85550001</v>
      </c>
      <c r="O525" s="30">
        <f t="shared" si="8"/>
        <v>2099173441.4763</v>
      </c>
    </row>
    <row r="526" spans="1:15" ht="15" thickBot="1" x14ac:dyDescent="0.4">
      <c r="A526" s="54"/>
      <c r="B526" s="7" t="s">
        <v>574</v>
      </c>
      <c r="C526" s="7">
        <v>197252047.23199999</v>
      </c>
      <c r="D526" s="7">
        <v>190299166.58230001</v>
      </c>
      <c r="E526" s="7">
        <v>193572059.46430004</v>
      </c>
      <c r="F526" s="7">
        <v>190267106.00450003</v>
      </c>
      <c r="G526" s="7">
        <v>204331895.27559999</v>
      </c>
      <c r="H526" s="7">
        <v>201049609.31870002</v>
      </c>
      <c r="I526" s="7">
        <v>219718245.33080003</v>
      </c>
      <c r="J526" s="7">
        <v>207280351.33640003</v>
      </c>
      <c r="K526" s="7">
        <v>213510694.59700003</v>
      </c>
      <c r="L526" s="7">
        <v>208779810.52240002</v>
      </c>
      <c r="M526" s="7">
        <v>215958487.82110003</v>
      </c>
      <c r="N526" s="7">
        <v>228953751.56340003</v>
      </c>
      <c r="O526" s="30">
        <f t="shared" si="8"/>
        <v>2470973225.0485001</v>
      </c>
    </row>
    <row r="527" spans="1:15" ht="15" thickBot="1" x14ac:dyDescent="0.4">
      <c r="A527" s="54"/>
      <c r="B527" s="7" t="s">
        <v>575</v>
      </c>
      <c r="C527" s="7">
        <v>141497345.9073</v>
      </c>
      <c r="D527" s="7">
        <v>136509807.75659999</v>
      </c>
      <c r="E527" s="7">
        <v>138892150.92050001</v>
      </c>
      <c r="F527" s="7">
        <v>136418575.50039998</v>
      </c>
      <c r="G527" s="7">
        <v>146527341.92379999</v>
      </c>
      <c r="H527" s="7">
        <v>144051331.99349999</v>
      </c>
      <c r="I527" s="7">
        <v>157327383.05509999</v>
      </c>
      <c r="J527" s="7">
        <v>148266806.43879998</v>
      </c>
      <c r="K527" s="7">
        <v>153474821.80410001</v>
      </c>
      <c r="L527" s="7">
        <v>149478979.83399999</v>
      </c>
      <c r="M527" s="7">
        <v>155005127.20230001</v>
      </c>
      <c r="N527" s="7">
        <v>164005955.55749997</v>
      </c>
      <c r="O527" s="30">
        <f t="shared" si="8"/>
        <v>1771455627.8938999</v>
      </c>
    </row>
    <row r="528" spans="1:15" ht="15" thickBot="1" x14ac:dyDescent="0.4">
      <c r="A528" s="54"/>
      <c r="B528" s="7" t="s">
        <v>576</v>
      </c>
      <c r="C528" s="7">
        <v>135138618.40359998</v>
      </c>
      <c r="D528" s="7">
        <v>130738132.69859999</v>
      </c>
      <c r="E528" s="7">
        <v>132820765.6134</v>
      </c>
      <c r="F528" s="7">
        <v>130337727.0157</v>
      </c>
      <c r="G528" s="7">
        <v>139930785.9413</v>
      </c>
      <c r="H528" s="7">
        <v>137726790.9698</v>
      </c>
      <c r="I528" s="7">
        <v>150011941.23890001</v>
      </c>
      <c r="J528" s="7">
        <v>141326108.02399999</v>
      </c>
      <c r="K528" s="7">
        <v>147187689.36299998</v>
      </c>
      <c r="L528" s="7">
        <v>142480355.736</v>
      </c>
      <c r="M528" s="7">
        <v>148363896.91799998</v>
      </c>
      <c r="N528" s="7">
        <v>156465846.18359998</v>
      </c>
      <c r="O528" s="30">
        <f t="shared" si="8"/>
        <v>1692528658.1058998</v>
      </c>
    </row>
    <row r="529" spans="1:15" ht="15" thickBot="1" x14ac:dyDescent="0.4">
      <c r="A529" s="54"/>
      <c r="B529" s="7" t="s">
        <v>577</v>
      </c>
      <c r="C529" s="7">
        <v>152283423.94780001</v>
      </c>
      <c r="D529" s="7">
        <v>146994993.30719998</v>
      </c>
      <c r="E529" s="7">
        <v>149506313.5404</v>
      </c>
      <c r="F529" s="7">
        <v>146849112.32299998</v>
      </c>
      <c r="G529" s="7">
        <v>157709091.66079998</v>
      </c>
      <c r="H529" s="7">
        <v>155116455.59310001</v>
      </c>
      <c r="I529" s="7">
        <v>169353583.3312</v>
      </c>
      <c r="J529" s="7">
        <v>159637364.27309999</v>
      </c>
      <c r="K529" s="7">
        <v>165211475.8457</v>
      </c>
      <c r="L529" s="7">
        <v>160899615.75119999</v>
      </c>
      <c r="M529" s="7">
        <v>166864754.535</v>
      </c>
      <c r="N529" s="7">
        <v>176541441.15560001</v>
      </c>
      <c r="O529" s="30">
        <f t="shared" si="8"/>
        <v>1906967625.2640998</v>
      </c>
    </row>
    <row r="530" spans="1:15" ht="15" thickBot="1" x14ac:dyDescent="0.4">
      <c r="A530" s="54"/>
      <c r="B530" s="7" t="s">
        <v>578</v>
      </c>
      <c r="C530" s="7">
        <v>238557502.68630004</v>
      </c>
      <c r="D530" s="7">
        <v>230562632.89700001</v>
      </c>
      <c r="E530" s="7">
        <v>234269231.81999999</v>
      </c>
      <c r="F530" s="7">
        <v>230229390.9637</v>
      </c>
      <c r="G530" s="7">
        <v>247151352.06410003</v>
      </c>
      <c r="H530" s="7">
        <v>243477162.64609998</v>
      </c>
      <c r="I530" s="7">
        <v>265712029.8935</v>
      </c>
      <c r="J530" s="7">
        <v>250760172.15080002</v>
      </c>
      <c r="K530" s="7">
        <v>258626528.84400004</v>
      </c>
      <c r="L530" s="7">
        <v>252443759.95730001</v>
      </c>
      <c r="M530" s="7">
        <v>261469442.44990003</v>
      </c>
      <c r="N530" s="7">
        <v>276918196.42790002</v>
      </c>
      <c r="O530" s="30">
        <f t="shared" si="8"/>
        <v>2990177402.8006005</v>
      </c>
    </row>
    <row r="531" spans="1:15" ht="15" thickBot="1" x14ac:dyDescent="0.4">
      <c r="A531" s="54"/>
      <c r="B531" s="7" t="s">
        <v>579</v>
      </c>
      <c r="C531" s="7">
        <v>215240328.86770004</v>
      </c>
      <c r="D531" s="7">
        <v>206917723.93760002</v>
      </c>
      <c r="E531" s="7">
        <v>210879590.01019999</v>
      </c>
      <c r="F531" s="7">
        <v>207517790.57110003</v>
      </c>
      <c r="G531" s="7">
        <v>222989728.22110003</v>
      </c>
      <c r="H531" s="7">
        <v>219082316.0776</v>
      </c>
      <c r="I531" s="7">
        <v>240252722.1564</v>
      </c>
      <c r="J531" s="7">
        <v>226746345.71090001</v>
      </c>
      <c r="K531" s="7">
        <v>231745355.92649999</v>
      </c>
      <c r="L531" s="7">
        <v>228389496.2166</v>
      </c>
      <c r="M531" s="7">
        <v>234994833.23320001</v>
      </c>
      <c r="N531" s="7">
        <v>250177473.59450004</v>
      </c>
      <c r="O531" s="30">
        <f t="shared" si="8"/>
        <v>2694933704.5234003</v>
      </c>
    </row>
    <row r="532" spans="1:15" ht="15" thickBot="1" x14ac:dyDescent="0.4">
      <c r="A532" s="54"/>
      <c r="B532" s="7" t="s">
        <v>580</v>
      </c>
      <c r="C532" s="7">
        <v>168779485.92739999</v>
      </c>
      <c r="D532" s="7">
        <v>162936122.09599999</v>
      </c>
      <c r="E532" s="7">
        <v>165696432.02329999</v>
      </c>
      <c r="F532" s="7">
        <v>162785623.20860001</v>
      </c>
      <c r="G532" s="7">
        <v>174811344.33540004</v>
      </c>
      <c r="H532" s="7">
        <v>171993329.50880003</v>
      </c>
      <c r="I532" s="7">
        <v>187798454.25610003</v>
      </c>
      <c r="J532" s="7">
        <v>177082229.92020002</v>
      </c>
      <c r="K532" s="7">
        <v>183015159.90860003</v>
      </c>
      <c r="L532" s="7">
        <v>178427639.4686</v>
      </c>
      <c r="M532" s="7">
        <v>184921644.27970004</v>
      </c>
      <c r="N532" s="7">
        <v>195747726.01400003</v>
      </c>
      <c r="O532" s="30">
        <f t="shared" si="8"/>
        <v>2113995190.9467001</v>
      </c>
    </row>
    <row r="533" spans="1:15" ht="15" thickBot="1" x14ac:dyDescent="0.4">
      <c r="A533" s="54"/>
      <c r="B533" s="7" t="s">
        <v>189</v>
      </c>
      <c r="C533" s="7">
        <v>162633266.5325</v>
      </c>
      <c r="D533" s="7">
        <v>157184828.3276</v>
      </c>
      <c r="E533" s="7">
        <v>159749631.787</v>
      </c>
      <c r="F533" s="7">
        <v>156879245.46149999</v>
      </c>
      <c r="G533" s="7">
        <v>168437168.1094</v>
      </c>
      <c r="H533" s="7">
        <v>165796486.22490001</v>
      </c>
      <c r="I533" s="7">
        <v>180822502.27850002</v>
      </c>
      <c r="J533" s="7">
        <v>170473457.14039999</v>
      </c>
      <c r="K533" s="7">
        <v>176672017.19170001</v>
      </c>
      <c r="L533" s="7">
        <v>171774837.20120001</v>
      </c>
      <c r="M533" s="7">
        <v>178354817.74080002</v>
      </c>
      <c r="N533" s="7">
        <v>188522792.09619999</v>
      </c>
      <c r="O533" s="30">
        <f t="shared" si="8"/>
        <v>2037301050.0917001</v>
      </c>
    </row>
    <row r="534" spans="1:15" ht="15" thickBot="1" x14ac:dyDescent="0.4">
      <c r="A534" s="54"/>
      <c r="B534" s="7" t="s">
        <v>581</v>
      </c>
      <c r="C534" s="7">
        <v>169389839.50330001</v>
      </c>
      <c r="D534" s="7">
        <v>163114713.68559998</v>
      </c>
      <c r="E534" s="7">
        <v>166108763.59280002</v>
      </c>
      <c r="F534" s="7">
        <v>163306736.56389999</v>
      </c>
      <c r="G534" s="7">
        <v>175448712.10570002</v>
      </c>
      <c r="H534" s="7">
        <v>172418322.79540002</v>
      </c>
      <c r="I534" s="7">
        <v>188707398.01480001</v>
      </c>
      <c r="J534" s="7">
        <v>177965996.60040003</v>
      </c>
      <c r="K534" s="7">
        <v>183039495.9113</v>
      </c>
      <c r="L534" s="7">
        <v>179342994.4251</v>
      </c>
      <c r="M534" s="7">
        <v>185238024.1979</v>
      </c>
      <c r="N534" s="7">
        <v>196608981.88650003</v>
      </c>
      <c r="O534" s="30">
        <f t="shared" si="8"/>
        <v>2120689979.2827003</v>
      </c>
    </row>
    <row r="535" spans="1:15" ht="15" thickBot="1" x14ac:dyDescent="0.4">
      <c r="A535" s="55"/>
      <c r="B535" s="31" t="s">
        <v>582</v>
      </c>
      <c r="C535" s="31">
        <v>137870539.66620001</v>
      </c>
      <c r="D535" s="31">
        <v>133035013.6935</v>
      </c>
      <c r="E535" s="31">
        <v>135346231.7175</v>
      </c>
      <c r="F535" s="31">
        <v>132919792.31429999</v>
      </c>
      <c r="G535" s="31">
        <v>142766924.70169997</v>
      </c>
      <c r="H535" s="31">
        <v>140355353.655</v>
      </c>
      <c r="I535" s="31">
        <v>153255588.47389999</v>
      </c>
      <c r="J535" s="31">
        <v>144414009.26499999</v>
      </c>
      <c r="K535" s="31">
        <v>149606811.86480001</v>
      </c>
      <c r="L535" s="31">
        <v>145605819.29389998</v>
      </c>
      <c r="M535" s="31">
        <v>151060822.46270001</v>
      </c>
      <c r="N535" s="31">
        <v>159772292.43979999</v>
      </c>
      <c r="O535" s="30">
        <f t="shared" si="8"/>
        <v>1726009199.5483</v>
      </c>
    </row>
    <row r="536" spans="1:15" ht="15" thickBot="1" x14ac:dyDescent="0.4">
      <c r="A536" s="53" t="s">
        <v>45</v>
      </c>
      <c r="B536" s="29" t="s">
        <v>583</v>
      </c>
      <c r="C536" s="29">
        <v>155948906.45660001</v>
      </c>
      <c r="D536" s="29">
        <v>150809407.9921</v>
      </c>
      <c r="E536" s="29">
        <v>152601734.00139999</v>
      </c>
      <c r="F536" s="29">
        <v>150113633.43039998</v>
      </c>
      <c r="G536" s="29">
        <v>160765867.493</v>
      </c>
      <c r="H536" s="29">
        <v>159359080.04570001</v>
      </c>
      <c r="I536" s="29">
        <v>172931965.4445</v>
      </c>
      <c r="J536" s="29">
        <v>163560495.77500004</v>
      </c>
      <c r="K536" s="29">
        <v>169175277.29930001</v>
      </c>
      <c r="L536" s="29">
        <v>164404938.35250002</v>
      </c>
      <c r="M536" s="29">
        <v>171268801.95100001</v>
      </c>
      <c r="N536" s="29">
        <v>180585693.29859999</v>
      </c>
      <c r="O536" s="30">
        <f t="shared" si="8"/>
        <v>1951525801.5400999</v>
      </c>
    </row>
    <row r="537" spans="1:15" ht="15" thickBot="1" x14ac:dyDescent="0.4">
      <c r="A537" s="54"/>
      <c r="B537" s="7" t="s">
        <v>584</v>
      </c>
      <c r="C537" s="7">
        <v>133201178.9443</v>
      </c>
      <c r="D537" s="7">
        <v>128550370.6117</v>
      </c>
      <c r="E537" s="7">
        <v>130150339.3284</v>
      </c>
      <c r="F537" s="7">
        <v>128091424.3418</v>
      </c>
      <c r="G537" s="7">
        <v>137185299.09530002</v>
      </c>
      <c r="H537" s="7">
        <v>135952090.7186</v>
      </c>
      <c r="I537" s="7">
        <v>147649181.1855</v>
      </c>
      <c r="J537" s="7">
        <v>139664649.06400001</v>
      </c>
      <c r="K537" s="7">
        <v>144197733.26800001</v>
      </c>
      <c r="L537" s="7">
        <v>140413592.28279999</v>
      </c>
      <c r="M537" s="7">
        <v>146132191.27649999</v>
      </c>
      <c r="N537" s="7">
        <v>154201919.15490001</v>
      </c>
      <c r="O537" s="30">
        <f t="shared" si="8"/>
        <v>1665389969.2718</v>
      </c>
    </row>
    <row r="538" spans="1:15" ht="15" thickBot="1" x14ac:dyDescent="0.4">
      <c r="A538" s="54"/>
      <c r="B538" s="7" t="s">
        <v>585</v>
      </c>
      <c r="C538" s="7">
        <v>157136196.69229999</v>
      </c>
      <c r="D538" s="7">
        <v>152641155.2728</v>
      </c>
      <c r="E538" s="7">
        <v>154077727.3881</v>
      </c>
      <c r="F538" s="7">
        <v>151374714.44350001</v>
      </c>
      <c r="G538" s="7">
        <v>161989156.83219999</v>
      </c>
      <c r="H538" s="7">
        <v>160905718.5636</v>
      </c>
      <c r="I538" s="7">
        <v>173882587.92969999</v>
      </c>
      <c r="J538" s="7">
        <v>164419466.9032</v>
      </c>
      <c r="K538" s="7">
        <v>171512496.2015</v>
      </c>
      <c r="L538" s="7">
        <v>165222443.92390001</v>
      </c>
      <c r="M538" s="7">
        <v>173153796.38009998</v>
      </c>
      <c r="N538" s="7">
        <v>181717369.90189999</v>
      </c>
      <c r="O538" s="30">
        <f t="shared" si="8"/>
        <v>1968032830.4327998</v>
      </c>
    </row>
    <row r="539" spans="1:15" ht="15" thickBot="1" x14ac:dyDescent="0.4">
      <c r="A539" s="54"/>
      <c r="B539" s="7" t="s">
        <v>586</v>
      </c>
      <c r="C539" s="7">
        <v>235521659.52690002</v>
      </c>
      <c r="D539" s="7">
        <v>225735874.89249998</v>
      </c>
      <c r="E539" s="7">
        <v>229804553.79859999</v>
      </c>
      <c r="F539" s="7">
        <v>226659024.28040004</v>
      </c>
      <c r="G539" s="7">
        <v>243284687.25320002</v>
      </c>
      <c r="H539" s="7">
        <v>239813578.31469998</v>
      </c>
      <c r="I539" s="7">
        <v>262989933.70789999</v>
      </c>
      <c r="J539" s="7">
        <v>248851318.4474</v>
      </c>
      <c r="K539" s="7">
        <v>252017440.6146</v>
      </c>
      <c r="L539" s="7">
        <v>250233439.08020002</v>
      </c>
      <c r="M539" s="7">
        <v>256686133.0616</v>
      </c>
      <c r="N539" s="7">
        <v>273953222.00830001</v>
      </c>
      <c r="O539" s="30">
        <f t="shared" si="8"/>
        <v>2945550864.9863005</v>
      </c>
    </row>
    <row r="540" spans="1:15" ht="15" thickBot="1" x14ac:dyDescent="0.4">
      <c r="A540" s="54"/>
      <c r="B540" s="7" t="s">
        <v>587</v>
      </c>
      <c r="C540" s="7">
        <v>151776676.08759999</v>
      </c>
      <c r="D540" s="7">
        <v>147096138.89669999</v>
      </c>
      <c r="E540" s="7">
        <v>148651533.89179999</v>
      </c>
      <c r="F540" s="7">
        <v>146136026.22009999</v>
      </c>
      <c r="G540" s="7">
        <v>156436765.2462</v>
      </c>
      <c r="H540" s="7">
        <v>155245060.67750001</v>
      </c>
      <c r="I540" s="7">
        <v>168091364.81109998</v>
      </c>
      <c r="J540" s="7">
        <v>158963659.18990001</v>
      </c>
      <c r="K540" s="7">
        <v>165163829.72460002</v>
      </c>
      <c r="L540" s="7">
        <v>159764979.54930001</v>
      </c>
      <c r="M540" s="7">
        <v>166974306.07890001</v>
      </c>
      <c r="N540" s="7">
        <v>175611287.47960004</v>
      </c>
      <c r="O540" s="30">
        <f t="shared" si="8"/>
        <v>1899911627.8533001</v>
      </c>
    </row>
    <row r="541" spans="1:15" ht="15" thickBot="1" x14ac:dyDescent="0.4">
      <c r="A541" s="54"/>
      <c r="B541" s="7" t="s">
        <v>588</v>
      </c>
      <c r="C541" s="7">
        <v>159133024.07320002</v>
      </c>
      <c r="D541" s="7">
        <v>154144990.10369998</v>
      </c>
      <c r="E541" s="7">
        <v>155844194.99180001</v>
      </c>
      <c r="F541" s="7">
        <v>153232840.5512</v>
      </c>
      <c r="G541" s="7">
        <v>164064110.66</v>
      </c>
      <c r="H541" s="7">
        <v>162742116.572</v>
      </c>
      <c r="I541" s="7">
        <v>176349835.43959999</v>
      </c>
      <c r="J541" s="7">
        <v>166777907.5607</v>
      </c>
      <c r="K541" s="7">
        <v>173010703.5742</v>
      </c>
      <c r="L541" s="7">
        <v>167620473.68610004</v>
      </c>
      <c r="M541" s="7">
        <v>174975357.71319997</v>
      </c>
      <c r="N541" s="7">
        <v>184198234.15759999</v>
      </c>
      <c r="O541" s="30">
        <f t="shared" si="8"/>
        <v>1992093789.0832996</v>
      </c>
    </row>
    <row r="542" spans="1:15" ht="15" thickBot="1" x14ac:dyDescent="0.4">
      <c r="A542" s="54"/>
      <c r="B542" s="7" t="s">
        <v>589</v>
      </c>
      <c r="C542" s="7">
        <v>150276083.84849998</v>
      </c>
      <c r="D542" s="7">
        <v>145433153.27320001</v>
      </c>
      <c r="E542" s="7">
        <v>147082125.57389998</v>
      </c>
      <c r="F542" s="7">
        <v>144650856.24529999</v>
      </c>
      <c r="G542" s="7">
        <v>154883403.36360002</v>
      </c>
      <c r="H542" s="7">
        <v>153606581.3527</v>
      </c>
      <c r="I542" s="7">
        <v>166530735.96540001</v>
      </c>
      <c r="J542" s="7">
        <v>157500117.75849998</v>
      </c>
      <c r="K542" s="7">
        <v>163215889.14840001</v>
      </c>
      <c r="L542" s="7">
        <v>158308632.50670001</v>
      </c>
      <c r="M542" s="7">
        <v>165149659.70180002</v>
      </c>
      <c r="N542" s="7">
        <v>173942126.14600003</v>
      </c>
      <c r="O542" s="30">
        <f t="shared" si="8"/>
        <v>1880579364.8840003</v>
      </c>
    </row>
    <row r="543" spans="1:15" ht="15" thickBot="1" x14ac:dyDescent="0.4">
      <c r="A543" s="54"/>
      <c r="B543" s="7" t="s">
        <v>590</v>
      </c>
      <c r="C543" s="7">
        <v>134954505.35260004</v>
      </c>
      <c r="D543" s="7">
        <v>130628097.242</v>
      </c>
      <c r="E543" s="7">
        <v>132045207.1611</v>
      </c>
      <c r="F543" s="7">
        <v>129849173.24399999</v>
      </c>
      <c r="G543" s="7">
        <v>138998781.36519998</v>
      </c>
      <c r="H543" s="7">
        <v>137931837.0684</v>
      </c>
      <c r="I543" s="7">
        <v>149398494.0133</v>
      </c>
      <c r="J543" s="7">
        <v>141296651.29299998</v>
      </c>
      <c r="K543" s="7">
        <v>146681484.2791</v>
      </c>
      <c r="L543" s="7">
        <v>142027852.42640001</v>
      </c>
      <c r="M543" s="7">
        <v>148379321.1909</v>
      </c>
      <c r="N543" s="7">
        <v>156102884.05470002</v>
      </c>
      <c r="O543" s="30">
        <f t="shared" si="8"/>
        <v>1688294288.6907001</v>
      </c>
    </row>
    <row r="544" spans="1:15" ht="15" thickBot="1" x14ac:dyDescent="0.4">
      <c r="A544" s="54"/>
      <c r="B544" s="7" t="s">
        <v>591</v>
      </c>
      <c r="C544" s="7">
        <v>145545738.66700003</v>
      </c>
      <c r="D544" s="7">
        <v>140940277.44080001</v>
      </c>
      <c r="E544" s="7">
        <v>142475078.1478</v>
      </c>
      <c r="F544" s="7">
        <v>140094021.93200001</v>
      </c>
      <c r="G544" s="7">
        <v>149978355.87670001</v>
      </c>
      <c r="H544" s="7">
        <v>148805031.1911</v>
      </c>
      <c r="I544" s="7">
        <v>161198412.97619998</v>
      </c>
      <c r="J544" s="7">
        <v>152452300.02219999</v>
      </c>
      <c r="K544" s="7">
        <v>158231428.0966</v>
      </c>
      <c r="L544" s="7">
        <v>153231537.2861</v>
      </c>
      <c r="M544" s="7">
        <v>160038740.9562</v>
      </c>
      <c r="N544" s="7">
        <v>168405914.4289</v>
      </c>
      <c r="O544" s="30">
        <f t="shared" si="8"/>
        <v>1821396837.0216</v>
      </c>
    </row>
    <row r="545" spans="1:15" ht="15" thickBot="1" x14ac:dyDescent="0.4">
      <c r="A545" s="54"/>
      <c r="B545" s="7" t="s">
        <v>592</v>
      </c>
      <c r="C545" s="7">
        <v>159378762.66510001</v>
      </c>
      <c r="D545" s="7">
        <v>154265476.19510001</v>
      </c>
      <c r="E545" s="7">
        <v>156032263.34740001</v>
      </c>
      <c r="F545" s="7">
        <v>153450746.3881</v>
      </c>
      <c r="G545" s="7">
        <v>164320183.93430001</v>
      </c>
      <c r="H545" s="7">
        <v>162936788.80379999</v>
      </c>
      <c r="I545" s="7">
        <v>176689034.8822</v>
      </c>
      <c r="J545" s="7">
        <v>167105573.5266</v>
      </c>
      <c r="K545" s="7">
        <v>173095448.7999</v>
      </c>
      <c r="L545" s="7">
        <v>167957489.31819999</v>
      </c>
      <c r="M545" s="7">
        <v>175144289.82260001</v>
      </c>
      <c r="N545" s="7">
        <v>184527195.67960003</v>
      </c>
      <c r="O545" s="30">
        <f t="shared" si="8"/>
        <v>1994903253.3629</v>
      </c>
    </row>
    <row r="546" spans="1:15" ht="15" thickBot="1" x14ac:dyDescent="0.4">
      <c r="A546" s="54"/>
      <c r="B546" s="7" t="s">
        <v>593</v>
      </c>
      <c r="C546" s="7">
        <v>153814050.01210001</v>
      </c>
      <c r="D546" s="7">
        <v>148515577.6074</v>
      </c>
      <c r="E546" s="7">
        <v>150401690.1512</v>
      </c>
      <c r="F546" s="7">
        <v>148012727.49539998</v>
      </c>
      <c r="G546" s="7">
        <v>158555133.49469998</v>
      </c>
      <c r="H546" s="7">
        <v>157063004.38850001</v>
      </c>
      <c r="I546" s="7">
        <v>170672009.80400002</v>
      </c>
      <c r="J546" s="7">
        <v>161436592.31890002</v>
      </c>
      <c r="K546" s="7">
        <v>166515154.16819999</v>
      </c>
      <c r="L546" s="7">
        <v>162286274.15840003</v>
      </c>
      <c r="M546" s="7">
        <v>168734553.67320001</v>
      </c>
      <c r="N546" s="7">
        <v>178184623.98159999</v>
      </c>
      <c r="O546" s="30">
        <f t="shared" si="8"/>
        <v>1924191391.2536004</v>
      </c>
    </row>
    <row r="547" spans="1:15" ht="15" thickBot="1" x14ac:dyDescent="0.4">
      <c r="A547" s="54"/>
      <c r="B547" s="7" t="s">
        <v>594</v>
      </c>
      <c r="C547" s="7">
        <v>180759603.88230002</v>
      </c>
      <c r="D547" s="7">
        <v>175017527.54590002</v>
      </c>
      <c r="E547" s="7">
        <v>177057639.50079998</v>
      </c>
      <c r="F547" s="7">
        <v>174121421.2728</v>
      </c>
      <c r="G547" s="7">
        <v>186485711.04319999</v>
      </c>
      <c r="H547" s="7">
        <v>184855085.52460003</v>
      </c>
      <c r="I547" s="7">
        <v>200545936.53559998</v>
      </c>
      <c r="J547" s="7">
        <v>189663749.40640002</v>
      </c>
      <c r="K547" s="7">
        <v>196310687.97320002</v>
      </c>
      <c r="L547" s="7">
        <v>190617175.45139998</v>
      </c>
      <c r="M547" s="7">
        <v>198625525.88150001</v>
      </c>
      <c r="N547" s="7">
        <v>209387668.5203</v>
      </c>
      <c r="O547" s="30">
        <f t="shared" si="8"/>
        <v>2263447732.5380001</v>
      </c>
    </row>
    <row r="548" spans="1:15" ht="15" thickBot="1" x14ac:dyDescent="0.4">
      <c r="A548" s="54"/>
      <c r="B548" s="7" t="s">
        <v>595</v>
      </c>
      <c r="C548" s="7">
        <v>182675016.41950002</v>
      </c>
      <c r="D548" s="7">
        <v>176439950.2669</v>
      </c>
      <c r="E548" s="7">
        <v>178742960.00680003</v>
      </c>
      <c r="F548" s="7">
        <v>175900438.1453</v>
      </c>
      <c r="G548" s="7">
        <v>188476288.73400003</v>
      </c>
      <c r="H548" s="7">
        <v>186606862.19569999</v>
      </c>
      <c r="I548" s="7">
        <v>202923657.9278</v>
      </c>
      <c r="J548" s="7">
        <v>191937678.04730001</v>
      </c>
      <c r="K548" s="7">
        <v>197716805.91290003</v>
      </c>
      <c r="L548" s="7">
        <v>192930472.47659996</v>
      </c>
      <c r="M548" s="7">
        <v>200355628.86980003</v>
      </c>
      <c r="N548" s="7">
        <v>211774744.03690004</v>
      </c>
      <c r="O548" s="30">
        <f t="shared" si="8"/>
        <v>2286480503.0395002</v>
      </c>
    </row>
    <row r="549" spans="1:15" ht="15" thickBot="1" x14ac:dyDescent="0.4">
      <c r="A549" s="54"/>
      <c r="B549" s="7" t="s">
        <v>596</v>
      </c>
      <c r="C549" s="7">
        <v>200090939.66939998</v>
      </c>
      <c r="D549" s="7">
        <v>192959392.4923</v>
      </c>
      <c r="E549" s="7">
        <v>195694862.69159999</v>
      </c>
      <c r="F549" s="7">
        <v>192673842.16760001</v>
      </c>
      <c r="G549" s="7">
        <v>206535668.56830001</v>
      </c>
      <c r="H549" s="7">
        <v>204274186.72409999</v>
      </c>
      <c r="I549" s="7">
        <v>222568125.12329999</v>
      </c>
      <c r="J549" s="7">
        <v>210535307.2119</v>
      </c>
      <c r="K549" s="7">
        <v>216034102.8143</v>
      </c>
      <c r="L549" s="7">
        <v>211637431.61730003</v>
      </c>
      <c r="M549" s="7">
        <v>219153756.70290002</v>
      </c>
      <c r="N549" s="7">
        <v>232165785.98330003</v>
      </c>
      <c r="O549" s="30">
        <f t="shared" si="8"/>
        <v>2504323401.7663007</v>
      </c>
    </row>
    <row r="550" spans="1:15" ht="15" thickBot="1" x14ac:dyDescent="0.4">
      <c r="A550" s="54"/>
      <c r="B550" s="7" t="s">
        <v>597</v>
      </c>
      <c r="C550" s="7">
        <v>231386180.86980003</v>
      </c>
      <c r="D550" s="7">
        <v>222430304.3044</v>
      </c>
      <c r="E550" s="7">
        <v>226059398.48300001</v>
      </c>
      <c r="F550" s="7">
        <v>222778951.41570002</v>
      </c>
      <c r="G550" s="7">
        <v>238989537.4531</v>
      </c>
      <c r="H550" s="7">
        <v>235917671.5273</v>
      </c>
      <c r="I550" s="7">
        <v>257985446.9641</v>
      </c>
      <c r="J550" s="7">
        <v>244077667.36230001</v>
      </c>
      <c r="K550" s="7">
        <v>248619821.14579999</v>
      </c>
      <c r="L550" s="7">
        <v>245391046.78239995</v>
      </c>
      <c r="M550" s="7">
        <v>252750194.19319999</v>
      </c>
      <c r="N550" s="7">
        <v>268885283.66480005</v>
      </c>
      <c r="O550" s="30">
        <f t="shared" si="8"/>
        <v>2895271504.1659002</v>
      </c>
    </row>
    <row r="551" spans="1:15" ht="15" thickBot="1" x14ac:dyDescent="0.4">
      <c r="A551" s="54"/>
      <c r="B551" s="7" t="s">
        <v>598</v>
      </c>
      <c r="C551" s="7">
        <v>157584354.44350001</v>
      </c>
      <c r="D551" s="7">
        <v>153233175.60879999</v>
      </c>
      <c r="E551" s="7">
        <v>154589733.11770001</v>
      </c>
      <c r="F551" s="7">
        <v>151834159.81299999</v>
      </c>
      <c r="G551" s="7">
        <v>162452011.15509999</v>
      </c>
      <c r="H551" s="7">
        <v>161441308.89910001</v>
      </c>
      <c r="I551" s="7">
        <v>174296154.65579998</v>
      </c>
      <c r="J551" s="7">
        <v>164801296.34930003</v>
      </c>
      <c r="K551" s="7">
        <v>172241372.06819999</v>
      </c>
      <c r="L551" s="7">
        <v>165595513.00300002</v>
      </c>
      <c r="M551" s="7">
        <v>173780298.20029998</v>
      </c>
      <c r="N551" s="7">
        <v>182180942.07819998</v>
      </c>
      <c r="O551" s="30">
        <f t="shared" si="8"/>
        <v>1974030319.3919997</v>
      </c>
    </row>
    <row r="552" spans="1:15" ht="15" thickBot="1" x14ac:dyDescent="0.4">
      <c r="A552" s="54"/>
      <c r="B552" s="7" t="s">
        <v>599</v>
      </c>
      <c r="C552" s="7">
        <v>205254866.00759998</v>
      </c>
      <c r="D552" s="7">
        <v>198382633.0742</v>
      </c>
      <c r="E552" s="7">
        <v>200959616.4747</v>
      </c>
      <c r="F552" s="7">
        <v>197734776.9454</v>
      </c>
      <c r="G552" s="7">
        <v>211884528.56440002</v>
      </c>
      <c r="H552" s="7">
        <v>209767346.4303</v>
      </c>
      <c r="I552" s="7">
        <v>228103615.27599999</v>
      </c>
      <c r="J552" s="7">
        <v>215745305.90279999</v>
      </c>
      <c r="K552" s="7">
        <v>222275398.83819997</v>
      </c>
      <c r="L552" s="7">
        <v>216843439.1631</v>
      </c>
      <c r="M552" s="7">
        <v>225176655.0873</v>
      </c>
      <c r="N552" s="7">
        <v>238019510.94959998</v>
      </c>
      <c r="O552" s="30">
        <f t="shared" si="8"/>
        <v>2570147692.7136002</v>
      </c>
    </row>
    <row r="553" spans="1:15" ht="15" thickBot="1" x14ac:dyDescent="0.4">
      <c r="A553" s="54"/>
      <c r="B553" s="7" t="s">
        <v>600</v>
      </c>
      <c r="C553" s="7">
        <v>141187817.98110002</v>
      </c>
      <c r="D553" s="7">
        <v>136622962.3044</v>
      </c>
      <c r="E553" s="7">
        <v>138149858.0715</v>
      </c>
      <c r="F553" s="7">
        <v>135866257.44220001</v>
      </c>
      <c r="G553" s="7">
        <v>145461473.9109</v>
      </c>
      <c r="H553" s="7">
        <v>144295098.52630001</v>
      </c>
      <c r="I553" s="7">
        <v>156384034.44169998</v>
      </c>
      <c r="J553" s="7">
        <v>147905149.7931</v>
      </c>
      <c r="K553" s="7">
        <v>153364540.95460001</v>
      </c>
      <c r="L553" s="7">
        <v>148669767.36300001</v>
      </c>
      <c r="M553" s="7">
        <v>155177823.01209998</v>
      </c>
      <c r="N553" s="7">
        <v>163370832.648</v>
      </c>
      <c r="O553" s="30">
        <f t="shared" si="8"/>
        <v>1766455616.4489</v>
      </c>
    </row>
    <row r="554" spans="1:15" ht="15" thickBot="1" x14ac:dyDescent="0.4">
      <c r="A554" s="54"/>
      <c r="B554" s="7" t="s">
        <v>601</v>
      </c>
      <c r="C554" s="7">
        <v>161917202.37330002</v>
      </c>
      <c r="D554" s="7">
        <v>156719593.9971</v>
      </c>
      <c r="E554" s="7">
        <v>158524110.72729999</v>
      </c>
      <c r="F554" s="7">
        <v>155903260.17859998</v>
      </c>
      <c r="G554" s="7">
        <v>166951893.2572</v>
      </c>
      <c r="H554" s="7">
        <v>165534348.4138</v>
      </c>
      <c r="I554" s="7">
        <v>179526769.90030003</v>
      </c>
      <c r="J554" s="7">
        <v>169789395.35229999</v>
      </c>
      <c r="K554" s="7">
        <v>175836761.31349999</v>
      </c>
      <c r="L554" s="7">
        <v>170654033.30780002</v>
      </c>
      <c r="M554" s="7">
        <v>177923829.08500001</v>
      </c>
      <c r="N554" s="7">
        <v>187482296.02740002</v>
      </c>
      <c r="O554" s="30">
        <f t="shared" si="8"/>
        <v>2026763493.9335999</v>
      </c>
    </row>
    <row r="555" spans="1:15" ht="15" thickBot="1" x14ac:dyDescent="0.4">
      <c r="A555" s="54"/>
      <c r="B555" s="7" t="s">
        <v>602</v>
      </c>
      <c r="C555" s="7">
        <v>183760897.28580001</v>
      </c>
      <c r="D555" s="7">
        <v>177459071.94230002</v>
      </c>
      <c r="E555" s="7">
        <v>179794977.01969999</v>
      </c>
      <c r="F555" s="7">
        <v>176944447.42989999</v>
      </c>
      <c r="G555" s="7">
        <v>189602410.17540002</v>
      </c>
      <c r="H555" s="7">
        <v>187703148.9034</v>
      </c>
      <c r="I555" s="7">
        <v>204154471.43440002</v>
      </c>
      <c r="J555" s="7">
        <v>193103533.65710002</v>
      </c>
      <c r="K555" s="7">
        <v>198842128.00729999</v>
      </c>
      <c r="L555" s="7">
        <v>194103898.00209999</v>
      </c>
      <c r="M555" s="7">
        <v>201518398.3247</v>
      </c>
      <c r="N555" s="7">
        <v>213050102.35159999</v>
      </c>
      <c r="O555" s="30">
        <f t="shared" si="8"/>
        <v>2300037484.5337</v>
      </c>
    </row>
    <row r="556" spans="1:15" ht="15" thickBot="1" x14ac:dyDescent="0.4">
      <c r="A556" s="54"/>
      <c r="B556" s="7" t="s">
        <v>603</v>
      </c>
      <c r="C556" s="7">
        <v>174312995.87110001</v>
      </c>
      <c r="D556" s="7">
        <v>168546673.16119999</v>
      </c>
      <c r="E556" s="7">
        <v>170621125.85689998</v>
      </c>
      <c r="F556" s="7">
        <v>167853299.4339</v>
      </c>
      <c r="G556" s="7">
        <v>179804894.03479999</v>
      </c>
      <c r="H556" s="7">
        <v>178142715.52500001</v>
      </c>
      <c r="I556" s="7">
        <v>193470532.77379999</v>
      </c>
      <c r="J556" s="7">
        <v>182986076.60960001</v>
      </c>
      <c r="K556" s="7">
        <v>188981103.68550003</v>
      </c>
      <c r="L556" s="7">
        <v>183923721.59900001</v>
      </c>
      <c r="M556" s="7">
        <v>191362728.10100001</v>
      </c>
      <c r="N556" s="7">
        <v>201970228.23030001</v>
      </c>
      <c r="O556" s="30">
        <f t="shared" si="8"/>
        <v>2181976094.8821001</v>
      </c>
    </row>
    <row r="557" spans="1:15" ht="15" thickBot="1" x14ac:dyDescent="0.4">
      <c r="A557" s="54"/>
      <c r="B557" s="7" t="s">
        <v>604</v>
      </c>
      <c r="C557" s="7">
        <v>204189780.43959999</v>
      </c>
      <c r="D557" s="7">
        <v>197262144.72780001</v>
      </c>
      <c r="E557" s="7">
        <v>199872863.9883</v>
      </c>
      <c r="F557" s="7">
        <v>196690614.25329998</v>
      </c>
      <c r="G557" s="7">
        <v>210781320.89140004</v>
      </c>
      <c r="H557" s="7">
        <v>208633424.6268</v>
      </c>
      <c r="I557" s="7">
        <v>226962949.1117</v>
      </c>
      <c r="J557" s="7">
        <v>214671829.11740002</v>
      </c>
      <c r="K557" s="7">
        <v>220985141.63929999</v>
      </c>
      <c r="L557" s="7">
        <v>215770918.54509997</v>
      </c>
      <c r="M557" s="7">
        <v>223932761.85260001</v>
      </c>
      <c r="N557" s="7">
        <v>236812853.46530002</v>
      </c>
      <c r="O557" s="30">
        <f t="shared" si="8"/>
        <v>2556566602.6585999</v>
      </c>
    </row>
    <row r="558" spans="1:15" ht="15" thickBot="1" x14ac:dyDescent="0.4">
      <c r="A558" s="54"/>
      <c r="B558" s="7" t="s">
        <v>605</v>
      </c>
      <c r="C558" s="7">
        <v>157213715.07779998</v>
      </c>
      <c r="D558" s="7">
        <v>153084264.27539998</v>
      </c>
      <c r="E558" s="7">
        <v>154320973.6534</v>
      </c>
      <c r="F558" s="7">
        <v>151510968.53049999</v>
      </c>
      <c r="G558" s="7">
        <v>162065418.4598</v>
      </c>
      <c r="H558" s="7">
        <v>161163606.26350001</v>
      </c>
      <c r="I558" s="7">
        <v>173766479.19030002</v>
      </c>
      <c r="J558" s="7">
        <v>164288073.0284</v>
      </c>
      <c r="K558" s="7">
        <v>172164175.23460001</v>
      </c>
      <c r="L558" s="7">
        <v>165065912.83580002</v>
      </c>
      <c r="M558" s="7">
        <v>173553569.15380001</v>
      </c>
      <c r="N558" s="7">
        <v>181672761.35130003</v>
      </c>
      <c r="O558" s="30">
        <f t="shared" si="8"/>
        <v>1969869917.0546</v>
      </c>
    </row>
    <row r="559" spans="1:15" ht="15" thickBot="1" x14ac:dyDescent="0.4">
      <c r="A559" s="54"/>
      <c r="B559" s="7" t="s">
        <v>606</v>
      </c>
      <c r="C559" s="7">
        <v>125942924.52460001</v>
      </c>
      <c r="D559" s="7">
        <v>122103465.5001</v>
      </c>
      <c r="E559" s="7">
        <v>123284204.55069999</v>
      </c>
      <c r="F559" s="7">
        <v>121173899.90270002</v>
      </c>
      <c r="G559" s="7">
        <v>129653997.25479999</v>
      </c>
      <c r="H559" s="7">
        <v>128801366.76280001</v>
      </c>
      <c r="I559" s="7">
        <v>139221078.85339999</v>
      </c>
      <c r="J559" s="7">
        <v>131660241.5634</v>
      </c>
      <c r="K559" s="7">
        <v>137239107.62670001</v>
      </c>
      <c r="L559" s="7">
        <v>132333271.53750001</v>
      </c>
      <c r="M559" s="7">
        <v>138672281.6762</v>
      </c>
      <c r="N559" s="7">
        <v>145543423.73910001</v>
      </c>
      <c r="O559" s="30">
        <f t="shared" si="8"/>
        <v>1575629263.4919999</v>
      </c>
    </row>
    <row r="560" spans="1:15" ht="15" thickBot="1" x14ac:dyDescent="0.4">
      <c r="A560" s="55"/>
      <c r="B560" s="31" t="s">
        <v>607</v>
      </c>
      <c r="C560" s="31">
        <v>137482384.63209999</v>
      </c>
      <c r="D560" s="31">
        <v>132872225.5936</v>
      </c>
      <c r="E560" s="31">
        <v>134435986.00149998</v>
      </c>
      <c r="F560" s="31">
        <v>132258188.11519998</v>
      </c>
      <c r="G560" s="31">
        <v>141621769.76249999</v>
      </c>
      <c r="H560" s="31">
        <v>140421695.13640001</v>
      </c>
      <c r="I560" s="31">
        <v>152334452.0614</v>
      </c>
      <c r="J560" s="31">
        <v>144085080.2387</v>
      </c>
      <c r="K560" s="31">
        <v>149103194.08159998</v>
      </c>
      <c r="L560" s="31">
        <v>144842801.77680001</v>
      </c>
      <c r="M560" s="31">
        <v>150976425.4971</v>
      </c>
      <c r="N560" s="31">
        <v>159118865.4623</v>
      </c>
      <c r="O560" s="30">
        <f t="shared" si="8"/>
        <v>1719553068.3591998</v>
      </c>
    </row>
    <row r="561" spans="1:15" ht="15" thickBot="1" x14ac:dyDescent="0.4">
      <c r="A561" s="53" t="s">
        <v>46</v>
      </c>
      <c r="B561" s="29" t="s">
        <v>608</v>
      </c>
      <c r="C561" s="29">
        <v>153818634.4544</v>
      </c>
      <c r="D561" s="29">
        <v>151010551.0377</v>
      </c>
      <c r="E561" s="29">
        <v>159728561.29320002</v>
      </c>
      <c r="F561" s="29">
        <v>148889941.986</v>
      </c>
      <c r="G561" s="29">
        <v>160102238.95480001</v>
      </c>
      <c r="H561" s="29">
        <v>158367507.86669999</v>
      </c>
      <c r="I561" s="29">
        <v>171733549.98850003</v>
      </c>
      <c r="J561" s="29">
        <v>161996119.33670002</v>
      </c>
      <c r="K561" s="29">
        <v>169069149.39880002</v>
      </c>
      <c r="L561" s="29">
        <v>162342462.5264</v>
      </c>
      <c r="M561" s="29">
        <v>170399107.8725</v>
      </c>
      <c r="N561" s="29">
        <v>179140285.61320001</v>
      </c>
      <c r="O561" s="30">
        <f t="shared" si="8"/>
        <v>1946598110.3289001</v>
      </c>
    </row>
    <row r="562" spans="1:15" ht="15" thickBot="1" x14ac:dyDescent="0.4">
      <c r="A562" s="54"/>
      <c r="B562" s="7" t="s">
        <v>609</v>
      </c>
      <c r="C562" s="7">
        <v>160888944.41049999</v>
      </c>
      <c r="D562" s="7">
        <v>158261570.26230001</v>
      </c>
      <c r="E562" s="7">
        <v>166857770.8919</v>
      </c>
      <c r="F562" s="7">
        <v>155790183.0961</v>
      </c>
      <c r="G562" s="7">
        <v>167427698.97130001</v>
      </c>
      <c r="H562" s="7">
        <v>165804040.27110001</v>
      </c>
      <c r="I562" s="7">
        <v>179408611.09140003</v>
      </c>
      <c r="J562" s="7">
        <v>169230538.50819999</v>
      </c>
      <c r="K562" s="7">
        <v>177345617.4346</v>
      </c>
      <c r="L562" s="7">
        <v>169583504.28130001</v>
      </c>
      <c r="M562" s="7">
        <v>178496389.23320001</v>
      </c>
      <c r="N562" s="7">
        <v>187218905.11570004</v>
      </c>
      <c r="O562" s="30">
        <f t="shared" si="8"/>
        <v>2036313773.5676</v>
      </c>
    </row>
    <row r="563" spans="1:15" ht="15" thickBot="1" x14ac:dyDescent="0.4">
      <c r="A563" s="54"/>
      <c r="B563" s="7" t="s">
        <v>610</v>
      </c>
      <c r="C563" s="7">
        <v>248047331.78049996</v>
      </c>
      <c r="D563" s="7">
        <v>243378260.2419</v>
      </c>
      <c r="E563" s="7">
        <v>252803902.19339997</v>
      </c>
      <c r="F563" s="7">
        <v>240140520.38469994</v>
      </c>
      <c r="G563" s="7">
        <v>257779020.73449999</v>
      </c>
      <c r="H563" s="7">
        <v>255406304.7692</v>
      </c>
      <c r="I563" s="7">
        <v>276373346.61470002</v>
      </c>
      <c r="J563" s="7">
        <v>260886060.83249998</v>
      </c>
      <c r="K563" s="7">
        <v>272786460.06099999</v>
      </c>
      <c r="L563" s="7">
        <v>261616670.29909998</v>
      </c>
      <c r="M563" s="7">
        <v>274663054.33999997</v>
      </c>
      <c r="N563" s="7">
        <v>288370880.39409995</v>
      </c>
      <c r="O563" s="30">
        <f t="shared" si="8"/>
        <v>3132251812.6456003</v>
      </c>
    </row>
    <row r="564" spans="1:15" ht="15" thickBot="1" x14ac:dyDescent="0.4">
      <c r="A564" s="54"/>
      <c r="B564" s="7" t="s">
        <v>611</v>
      </c>
      <c r="C564" s="7">
        <v>158142161.00389999</v>
      </c>
      <c r="D564" s="7">
        <v>154799391.48199999</v>
      </c>
      <c r="E564" s="7">
        <v>163795182.5311</v>
      </c>
      <c r="F564" s="7">
        <v>153001941.07749999</v>
      </c>
      <c r="G564" s="7">
        <v>164588984.72840002</v>
      </c>
      <c r="H564" s="7">
        <v>162602057.34079999</v>
      </c>
      <c r="I564" s="7">
        <v>176782222.87620002</v>
      </c>
      <c r="J564" s="7">
        <v>166793887.27340001</v>
      </c>
      <c r="K564" s="7">
        <v>173134918.04530001</v>
      </c>
      <c r="L564" s="7">
        <v>167189012.6681</v>
      </c>
      <c r="M564" s="7">
        <v>174798801.09369999</v>
      </c>
      <c r="N564" s="7">
        <v>184316716.92690003</v>
      </c>
      <c r="O564" s="30">
        <f t="shared" si="8"/>
        <v>1999945277.0472999</v>
      </c>
    </row>
    <row r="565" spans="1:15" ht="15" thickBot="1" x14ac:dyDescent="0.4">
      <c r="A565" s="54"/>
      <c r="B565" s="7" t="s">
        <v>612</v>
      </c>
      <c r="C565" s="7">
        <v>143592854.44510001</v>
      </c>
      <c r="D565" s="7">
        <v>141023477.7191</v>
      </c>
      <c r="E565" s="7">
        <v>149644629.66769999</v>
      </c>
      <c r="F565" s="7">
        <v>138993475.01019999</v>
      </c>
      <c r="G565" s="7">
        <v>149501860.06240001</v>
      </c>
      <c r="H565" s="7">
        <v>147854597.83419999</v>
      </c>
      <c r="I565" s="7">
        <v>160357708.05710003</v>
      </c>
      <c r="J565" s="7">
        <v>151243200.0729</v>
      </c>
      <c r="K565" s="7">
        <v>157870351.68110001</v>
      </c>
      <c r="L565" s="7">
        <v>151545294.35110003</v>
      </c>
      <c r="M565" s="7">
        <v>159115726.71180001</v>
      </c>
      <c r="N565" s="7">
        <v>167273025.73320001</v>
      </c>
      <c r="O565" s="30">
        <f t="shared" si="8"/>
        <v>1818016201.3459001</v>
      </c>
    </row>
    <row r="566" spans="1:15" ht="15" thickBot="1" x14ac:dyDescent="0.4">
      <c r="A566" s="54"/>
      <c r="B566" s="7" t="s">
        <v>613</v>
      </c>
      <c r="C566" s="7">
        <v>108282633.1953</v>
      </c>
      <c r="D566" s="7">
        <v>106517398.59020001</v>
      </c>
      <c r="E566" s="7">
        <v>114815081.7832</v>
      </c>
      <c r="F566" s="7">
        <v>104817036.78930002</v>
      </c>
      <c r="G566" s="7">
        <v>112898351.18869999</v>
      </c>
      <c r="H566" s="7">
        <v>111543138.30400001</v>
      </c>
      <c r="I566" s="7">
        <v>121087339.65290001</v>
      </c>
      <c r="J566" s="7">
        <v>114124399.0027</v>
      </c>
      <c r="K566" s="7">
        <v>119169194.50220001</v>
      </c>
      <c r="L566" s="7">
        <v>114275094.56990001</v>
      </c>
      <c r="M566" s="7">
        <v>120136332.4499</v>
      </c>
      <c r="N566" s="7">
        <v>126302049.4744</v>
      </c>
      <c r="O566" s="30">
        <f t="shared" si="8"/>
        <v>1373968049.5026999</v>
      </c>
    </row>
    <row r="567" spans="1:15" ht="15" thickBot="1" x14ac:dyDescent="0.4">
      <c r="A567" s="54"/>
      <c r="B567" s="7" t="s">
        <v>614</v>
      </c>
      <c r="C567" s="7">
        <v>106236228.56779999</v>
      </c>
      <c r="D567" s="7">
        <v>104665652.0988</v>
      </c>
      <c r="E567" s="7">
        <v>112863752.5484</v>
      </c>
      <c r="F567" s="7">
        <v>102861015.75709999</v>
      </c>
      <c r="G567" s="7">
        <v>110775343.26230001</v>
      </c>
      <c r="H567" s="7">
        <v>109510514.5564</v>
      </c>
      <c r="I567" s="7">
        <v>118729883.9457</v>
      </c>
      <c r="J567" s="7">
        <v>111887380.7911</v>
      </c>
      <c r="K567" s="7">
        <v>117154669.60429999</v>
      </c>
      <c r="L567" s="7">
        <v>112019037.1336</v>
      </c>
      <c r="M567" s="7">
        <v>118003911.33230001</v>
      </c>
      <c r="N567" s="7">
        <v>123873346.77540001</v>
      </c>
      <c r="O567" s="30">
        <f t="shared" si="8"/>
        <v>1348580736.3731999</v>
      </c>
    </row>
    <row r="568" spans="1:15" ht="15" thickBot="1" x14ac:dyDescent="0.4">
      <c r="A568" s="54"/>
      <c r="B568" s="7" t="s">
        <v>615</v>
      </c>
      <c r="C568" s="7">
        <v>244006263.8603</v>
      </c>
      <c r="D568" s="7">
        <v>239576487.0986</v>
      </c>
      <c r="E568" s="7">
        <v>248884704.49669999</v>
      </c>
      <c r="F568" s="7">
        <v>236253751.59349999</v>
      </c>
      <c r="G568" s="7">
        <v>253588300.90269998</v>
      </c>
      <c r="H568" s="7">
        <v>251322075.3748</v>
      </c>
      <c r="I568" s="7">
        <v>271797954.74119997</v>
      </c>
      <c r="J568" s="7">
        <v>256552670.50319999</v>
      </c>
      <c r="K568" s="7">
        <v>268584501.63770002</v>
      </c>
      <c r="L568" s="7">
        <v>257255742.98949999</v>
      </c>
      <c r="M568" s="7">
        <v>270328024.58819997</v>
      </c>
      <c r="N568" s="7">
        <v>283628029.1602</v>
      </c>
      <c r="O568" s="30">
        <f t="shared" si="8"/>
        <v>3081778506.9466004</v>
      </c>
    </row>
    <row r="569" spans="1:15" ht="15" thickBot="1" x14ac:dyDescent="0.4">
      <c r="A569" s="54"/>
      <c r="B569" s="7" t="s">
        <v>616</v>
      </c>
      <c r="C569" s="7">
        <v>138889078.72510001</v>
      </c>
      <c r="D569" s="7">
        <v>135858988.10949999</v>
      </c>
      <c r="E569" s="7">
        <v>144747082.87510002</v>
      </c>
      <c r="F569" s="7">
        <v>134346096.3707</v>
      </c>
      <c r="G569" s="7">
        <v>144632133.104</v>
      </c>
      <c r="H569" s="7">
        <v>142742038.3073</v>
      </c>
      <c r="I569" s="7">
        <v>155439125.03350002</v>
      </c>
      <c r="J569" s="7">
        <v>146627559.09279999</v>
      </c>
      <c r="K569" s="7">
        <v>151838864.91350001</v>
      </c>
      <c r="L569" s="7">
        <v>146948854.41280001</v>
      </c>
      <c r="M569" s="7">
        <v>153437500.33920002</v>
      </c>
      <c r="N569" s="7">
        <v>162023150.2455</v>
      </c>
      <c r="O569" s="30">
        <f t="shared" si="8"/>
        <v>1757530471.529</v>
      </c>
    </row>
    <row r="570" spans="1:15" ht="15" thickBot="1" x14ac:dyDescent="0.4">
      <c r="A570" s="54"/>
      <c r="B570" s="7" t="s">
        <v>617</v>
      </c>
      <c r="C570" s="7">
        <v>178762884.64120001</v>
      </c>
      <c r="D570" s="7">
        <v>175421837.35070002</v>
      </c>
      <c r="E570" s="7">
        <v>184349187.79909998</v>
      </c>
      <c r="F570" s="7">
        <v>173039103.31730002</v>
      </c>
      <c r="G570" s="7">
        <v>185959716.72689998</v>
      </c>
      <c r="H570" s="7">
        <v>184036091.6767</v>
      </c>
      <c r="I570" s="7">
        <v>199456037.23040003</v>
      </c>
      <c r="J570" s="7">
        <v>188197662.42719999</v>
      </c>
      <c r="K570" s="7">
        <v>196463023.13550001</v>
      </c>
      <c r="L570" s="7">
        <v>188648524.35329998</v>
      </c>
      <c r="M570" s="7">
        <v>197965404.53289998</v>
      </c>
      <c r="N570" s="7">
        <v>208070612.0165</v>
      </c>
      <c r="O570" s="30">
        <f t="shared" si="8"/>
        <v>2260370085.2076998</v>
      </c>
    </row>
    <row r="571" spans="1:15" ht="15" thickBot="1" x14ac:dyDescent="0.4">
      <c r="A571" s="54"/>
      <c r="B571" s="7" t="s">
        <v>618</v>
      </c>
      <c r="C571" s="7">
        <v>137293848.09369999</v>
      </c>
      <c r="D571" s="7">
        <v>134939233.14430001</v>
      </c>
      <c r="E571" s="7">
        <v>143463746.50309998</v>
      </c>
      <c r="F571" s="7">
        <v>132908609.5684</v>
      </c>
      <c r="G571" s="7">
        <v>142971348.442</v>
      </c>
      <c r="H571" s="7">
        <v>141411566.42140001</v>
      </c>
      <c r="I571" s="7">
        <v>153312975.05690002</v>
      </c>
      <c r="J571" s="7">
        <v>144580235.92730001</v>
      </c>
      <c r="K571" s="7">
        <v>151076444.71579999</v>
      </c>
      <c r="L571" s="7">
        <v>144850378.00940001</v>
      </c>
      <c r="M571" s="7">
        <v>152223166.734</v>
      </c>
      <c r="N571" s="7">
        <v>159938075.2913</v>
      </c>
      <c r="O571" s="30">
        <f t="shared" si="8"/>
        <v>1738969627.9075999</v>
      </c>
    </row>
    <row r="572" spans="1:15" ht="15" thickBot="1" x14ac:dyDescent="0.4">
      <c r="A572" s="54"/>
      <c r="B572" s="7" t="s">
        <v>619</v>
      </c>
      <c r="C572" s="7">
        <v>124210286.71520001</v>
      </c>
      <c r="D572" s="7">
        <v>122242774.6199</v>
      </c>
      <c r="E572" s="7">
        <v>130598761.5002</v>
      </c>
      <c r="F572" s="7">
        <v>120260007.70239998</v>
      </c>
      <c r="G572" s="7">
        <v>129407588.8855</v>
      </c>
      <c r="H572" s="7">
        <v>128000249.40420002</v>
      </c>
      <c r="I572" s="7">
        <v>138712957.83490002</v>
      </c>
      <c r="J572" s="7">
        <v>130774880.01800002</v>
      </c>
      <c r="K572" s="7">
        <v>136873952.96380001</v>
      </c>
      <c r="L572" s="7">
        <v>130982743.6075</v>
      </c>
      <c r="M572" s="7">
        <v>137856303.49550003</v>
      </c>
      <c r="N572" s="7">
        <v>144724372.98410001</v>
      </c>
      <c r="O572" s="30">
        <f t="shared" si="8"/>
        <v>1574644879.7312002</v>
      </c>
    </row>
    <row r="573" spans="1:15" ht="15" thickBot="1" x14ac:dyDescent="0.4">
      <c r="A573" s="54"/>
      <c r="B573" s="7" t="s">
        <v>620</v>
      </c>
      <c r="C573" s="7">
        <v>111054206.0152</v>
      </c>
      <c r="D573" s="7">
        <v>109272235.3814</v>
      </c>
      <c r="E573" s="7">
        <v>117569983.7659</v>
      </c>
      <c r="F573" s="7">
        <v>107507346.92070001</v>
      </c>
      <c r="G573" s="7">
        <v>115770919.68540001</v>
      </c>
      <c r="H573" s="7">
        <v>114415796.49430001</v>
      </c>
      <c r="I573" s="7">
        <v>124144207.40000001</v>
      </c>
      <c r="J573" s="7">
        <v>117011052.21830001</v>
      </c>
      <c r="K573" s="7">
        <v>122278483.1605</v>
      </c>
      <c r="L573" s="7">
        <v>117170415.56830001</v>
      </c>
      <c r="M573" s="7">
        <v>123235577.4381</v>
      </c>
      <c r="N573" s="7">
        <v>129500957.77780002</v>
      </c>
      <c r="O573" s="30">
        <f t="shared" si="8"/>
        <v>1408931181.8259003</v>
      </c>
    </row>
    <row r="574" spans="1:15" ht="15" thickBot="1" x14ac:dyDescent="0.4">
      <c r="A574" s="54"/>
      <c r="B574" s="7" t="s">
        <v>621</v>
      </c>
      <c r="C574" s="7">
        <v>125761122.90130001</v>
      </c>
      <c r="D574" s="7">
        <v>123216520.0697</v>
      </c>
      <c r="E574" s="7">
        <v>131882516.44600001</v>
      </c>
      <c r="F574" s="7">
        <v>121670754.18440002</v>
      </c>
      <c r="G574" s="7">
        <v>131021267.38300002</v>
      </c>
      <c r="H574" s="7">
        <v>129332295.31460001</v>
      </c>
      <c r="I574" s="7">
        <v>140736105.78780001</v>
      </c>
      <c r="J574" s="7">
        <v>132719106.70539999</v>
      </c>
      <c r="K574" s="7">
        <v>137737933.13210002</v>
      </c>
      <c r="L574" s="7">
        <v>132971182.04010002</v>
      </c>
      <c r="M574" s="7">
        <v>139104913.33560002</v>
      </c>
      <c r="N574" s="7">
        <v>146722270.51550001</v>
      </c>
      <c r="O574" s="30">
        <f t="shared" si="8"/>
        <v>1592875987.8155003</v>
      </c>
    </row>
    <row r="575" spans="1:15" ht="15" thickBot="1" x14ac:dyDescent="0.4">
      <c r="A575" s="54"/>
      <c r="B575" s="7" t="s">
        <v>622</v>
      </c>
      <c r="C575" s="7">
        <v>134922285.0605</v>
      </c>
      <c r="D575" s="7">
        <v>132674276.7078</v>
      </c>
      <c r="E575" s="7">
        <v>141148347.00300002</v>
      </c>
      <c r="F575" s="7">
        <v>130621961.60089999</v>
      </c>
      <c r="G575" s="7">
        <v>140512337.04640001</v>
      </c>
      <c r="H575" s="7">
        <v>138998266.87270001</v>
      </c>
      <c r="I575" s="7">
        <v>150646466.09509999</v>
      </c>
      <c r="J575" s="7">
        <v>142056721.8556</v>
      </c>
      <c r="K575" s="7">
        <v>148558275.68059999</v>
      </c>
      <c r="L575" s="7">
        <v>142313048.75130001</v>
      </c>
      <c r="M575" s="7">
        <v>149650155.26289999</v>
      </c>
      <c r="N575" s="7">
        <v>157167050.05669999</v>
      </c>
      <c r="O575" s="30">
        <f t="shared" si="8"/>
        <v>1709269191.9935</v>
      </c>
    </row>
    <row r="576" spans="1:15" ht="15" thickBot="1" x14ac:dyDescent="0.4">
      <c r="A576" s="54"/>
      <c r="B576" s="7" t="s">
        <v>623</v>
      </c>
      <c r="C576" s="7">
        <v>163307254.19</v>
      </c>
      <c r="D576" s="7">
        <v>160243534.9515</v>
      </c>
      <c r="E576" s="7">
        <v>169070059.6927</v>
      </c>
      <c r="F576" s="7">
        <v>158067298.9386</v>
      </c>
      <c r="G576" s="7">
        <v>169938833.9589</v>
      </c>
      <c r="H576" s="7">
        <v>168106002.04170001</v>
      </c>
      <c r="I576" s="7">
        <v>182308126.49739999</v>
      </c>
      <c r="J576" s="7">
        <v>171993660.1469</v>
      </c>
      <c r="K576" s="7">
        <v>179407980.5544</v>
      </c>
      <c r="L576" s="7">
        <v>172383429.2148</v>
      </c>
      <c r="M576" s="7">
        <v>180839890.52149999</v>
      </c>
      <c r="N576" s="7">
        <v>190164557.20060003</v>
      </c>
      <c r="O576" s="30">
        <f t="shared" si="8"/>
        <v>2065830627.9089999</v>
      </c>
    </row>
    <row r="577" spans="1:15" ht="15" thickBot="1" x14ac:dyDescent="0.4">
      <c r="A577" s="54"/>
      <c r="B577" s="7" t="s">
        <v>624</v>
      </c>
      <c r="C577" s="7">
        <v>134433029.706</v>
      </c>
      <c r="D577" s="7">
        <v>131681926.3803</v>
      </c>
      <c r="E577" s="7">
        <v>140432283.26640001</v>
      </c>
      <c r="F577" s="7">
        <v>130062711.4042</v>
      </c>
      <c r="G577" s="7">
        <v>140010895.6999</v>
      </c>
      <c r="H577" s="7">
        <v>138245728.4348</v>
      </c>
      <c r="I577" s="7">
        <v>150385554.99070001</v>
      </c>
      <c r="J577" s="7">
        <v>141840407.27989998</v>
      </c>
      <c r="K577" s="7">
        <v>147228727.48280001</v>
      </c>
      <c r="L577" s="7">
        <v>142130289.58050001</v>
      </c>
      <c r="M577" s="7">
        <v>148670233.6268</v>
      </c>
      <c r="N577" s="7">
        <v>156787713.32779998</v>
      </c>
      <c r="O577" s="30">
        <f t="shared" si="8"/>
        <v>1701909501.1801002</v>
      </c>
    </row>
    <row r="578" spans="1:15" ht="15" thickBot="1" x14ac:dyDescent="0.4">
      <c r="A578" s="54"/>
      <c r="B578" s="7" t="s">
        <v>625</v>
      </c>
      <c r="C578" s="7">
        <v>127505938.02700001</v>
      </c>
      <c r="D578" s="7">
        <v>125434352.2287</v>
      </c>
      <c r="E578" s="7">
        <v>133836374.3082</v>
      </c>
      <c r="F578" s="7">
        <v>123445001.75530002</v>
      </c>
      <c r="G578" s="7">
        <v>132824271.73210001</v>
      </c>
      <c r="H578" s="7">
        <v>131375275.63420001</v>
      </c>
      <c r="I578" s="7">
        <v>142394208.92040002</v>
      </c>
      <c r="J578" s="7">
        <v>134256150.61750001</v>
      </c>
      <c r="K578" s="7">
        <v>140441326.1162</v>
      </c>
      <c r="L578" s="7">
        <v>134480156.88620001</v>
      </c>
      <c r="M578" s="7">
        <v>141469593.58289999</v>
      </c>
      <c r="N578" s="7">
        <v>148558995.62760001</v>
      </c>
      <c r="O578" s="30">
        <f t="shared" si="8"/>
        <v>1616021645.4363</v>
      </c>
    </row>
    <row r="579" spans="1:15" ht="15" thickBot="1" x14ac:dyDescent="0.4">
      <c r="A579" s="54"/>
      <c r="B579" s="7" t="s">
        <v>626</v>
      </c>
      <c r="C579" s="7">
        <v>118950222.6867</v>
      </c>
      <c r="D579" s="7">
        <v>116725801.74880001</v>
      </c>
      <c r="E579" s="7">
        <v>125239276.8009</v>
      </c>
      <c r="F579" s="7">
        <v>115106058.1374</v>
      </c>
      <c r="G579" s="7">
        <v>123959067.6094</v>
      </c>
      <c r="H579" s="7">
        <v>122408330.7377</v>
      </c>
      <c r="I579" s="7">
        <v>133070428.90200001</v>
      </c>
      <c r="J579" s="7">
        <v>125463694.32100001</v>
      </c>
      <c r="K579" s="7">
        <v>130527620.1031</v>
      </c>
      <c r="L579" s="7">
        <v>125675121.87289998</v>
      </c>
      <c r="M579" s="7">
        <v>131727462.25560001</v>
      </c>
      <c r="N579" s="7">
        <v>138759018.90740001</v>
      </c>
      <c r="O579" s="30">
        <f t="shared" si="8"/>
        <v>1507612104.0829</v>
      </c>
    </row>
    <row r="580" spans="1:15" ht="15" thickBot="1" x14ac:dyDescent="0.4">
      <c r="A580" s="55"/>
      <c r="B580" s="31" t="s">
        <v>627</v>
      </c>
      <c r="C580" s="31">
        <v>165486237.18340001</v>
      </c>
      <c r="D580" s="31">
        <v>162601876.73830003</v>
      </c>
      <c r="E580" s="31">
        <v>171323340.565</v>
      </c>
      <c r="F580" s="31">
        <v>160214479.44439998</v>
      </c>
      <c r="G580" s="31">
        <v>172195072.21069998</v>
      </c>
      <c r="H580" s="31">
        <v>170457829.727</v>
      </c>
      <c r="I580" s="31">
        <v>184605377.20859998</v>
      </c>
      <c r="J580" s="31">
        <v>174151554.9307</v>
      </c>
      <c r="K580" s="31">
        <v>182149465.61430001</v>
      </c>
      <c r="L580" s="31">
        <v>174534790.9377</v>
      </c>
      <c r="M580" s="31">
        <v>183441145.30379999</v>
      </c>
      <c r="N580" s="31">
        <v>192608992.61399999</v>
      </c>
      <c r="O580" s="30">
        <f t="shared" si="8"/>
        <v>2093770162.4779003</v>
      </c>
    </row>
    <row r="581" spans="1:15" ht="15" thickBot="1" x14ac:dyDescent="0.4">
      <c r="A581" s="53" t="s">
        <v>47</v>
      </c>
      <c r="B581" s="29" t="s">
        <v>628</v>
      </c>
      <c r="C581" s="29">
        <v>157569462.8673</v>
      </c>
      <c r="D581" s="29">
        <v>153171755.96169999</v>
      </c>
      <c r="E581" s="29">
        <v>155147713.7464</v>
      </c>
      <c r="F581" s="29">
        <v>152212216.95100001</v>
      </c>
      <c r="G581" s="29">
        <v>163219942.78470001</v>
      </c>
      <c r="H581" s="29">
        <v>161870071.73090002</v>
      </c>
      <c r="I581" s="29">
        <v>175884357.06079999</v>
      </c>
      <c r="J581" s="29">
        <v>166808200.55830002</v>
      </c>
      <c r="K581" s="29">
        <v>172161351.08610001</v>
      </c>
      <c r="L581" s="29">
        <v>166682510.7633</v>
      </c>
      <c r="M581" s="29">
        <v>173767380.005</v>
      </c>
      <c r="N581" s="29">
        <v>183020632.49470001</v>
      </c>
      <c r="O581" s="30">
        <f t="shared" ref="O581:O644" si="9">SUM(C581:N581)</f>
        <v>1981515596.0102</v>
      </c>
    </row>
    <row r="582" spans="1:15" ht="15" thickBot="1" x14ac:dyDescent="0.4">
      <c r="A582" s="54"/>
      <c r="B582" s="7" t="s">
        <v>629</v>
      </c>
      <c r="C582" s="7">
        <v>167450173.95490003</v>
      </c>
      <c r="D582" s="7">
        <v>162913173.62260002</v>
      </c>
      <c r="E582" s="7">
        <v>164932840.5765</v>
      </c>
      <c r="F582" s="7">
        <v>161789953.71439999</v>
      </c>
      <c r="G582" s="7">
        <v>173461593.28389999</v>
      </c>
      <c r="H582" s="7">
        <v>172072533.21380001</v>
      </c>
      <c r="I582" s="7">
        <v>186826005.82280001</v>
      </c>
      <c r="J582" s="7">
        <v>177145320.58109999</v>
      </c>
      <c r="K582" s="7">
        <v>183123182.62339997</v>
      </c>
      <c r="L582" s="7">
        <v>177056052.4628</v>
      </c>
      <c r="M582" s="7">
        <v>184748142.00529999</v>
      </c>
      <c r="N582" s="7">
        <v>194453969.28609997</v>
      </c>
      <c r="O582" s="30">
        <f t="shared" si="9"/>
        <v>2105972941.1475999</v>
      </c>
    </row>
    <row r="583" spans="1:15" ht="15" thickBot="1" x14ac:dyDescent="0.4">
      <c r="A583" s="54"/>
      <c r="B583" s="7" t="s">
        <v>630</v>
      </c>
      <c r="C583" s="7">
        <v>170899247.48409995</v>
      </c>
      <c r="D583" s="7">
        <v>166343583.9323</v>
      </c>
      <c r="E583" s="7">
        <v>168362150.56120002</v>
      </c>
      <c r="F583" s="7">
        <v>165138260.8294</v>
      </c>
      <c r="G583" s="7">
        <v>177036326.38189998</v>
      </c>
      <c r="H583" s="7">
        <v>175648451.55559999</v>
      </c>
      <c r="I583" s="7">
        <v>190628921.81829998</v>
      </c>
      <c r="J583" s="7">
        <v>180736351.52040002</v>
      </c>
      <c r="K583" s="7">
        <v>186995863.55599999</v>
      </c>
      <c r="L583" s="7">
        <v>180657719.96640003</v>
      </c>
      <c r="M583" s="7">
        <v>188606836.70599997</v>
      </c>
      <c r="N583" s="7">
        <v>198434046.2978</v>
      </c>
      <c r="O583" s="30">
        <f t="shared" si="9"/>
        <v>2149487760.6093998</v>
      </c>
    </row>
    <row r="584" spans="1:15" ht="15" thickBot="1" x14ac:dyDescent="0.4">
      <c r="A584" s="54"/>
      <c r="B584" s="7" t="s">
        <v>631</v>
      </c>
      <c r="C584" s="7">
        <v>125650291.9892</v>
      </c>
      <c r="D584" s="7">
        <v>122107301.30940001</v>
      </c>
      <c r="E584" s="7">
        <v>123721077.0297</v>
      </c>
      <c r="F584" s="7">
        <v>121339244.8559</v>
      </c>
      <c r="G584" s="7">
        <v>130130261.41480002</v>
      </c>
      <c r="H584" s="7">
        <v>129107801.99780001</v>
      </c>
      <c r="I584" s="7">
        <v>140314969.37670001</v>
      </c>
      <c r="J584" s="7">
        <v>133180078.0732</v>
      </c>
      <c r="K584" s="7">
        <v>137374052.76930001</v>
      </c>
      <c r="L584" s="7">
        <v>132908668.58890001</v>
      </c>
      <c r="M584" s="7">
        <v>138640716.3881</v>
      </c>
      <c r="N584" s="7">
        <v>145937532.0271</v>
      </c>
      <c r="O584" s="30">
        <f t="shared" si="9"/>
        <v>1580411995.8201001</v>
      </c>
    </row>
    <row r="585" spans="1:15" ht="15" thickBot="1" x14ac:dyDescent="0.4">
      <c r="A585" s="54"/>
      <c r="B585" s="7" t="s">
        <v>632</v>
      </c>
      <c r="C585" s="7">
        <v>133621734.10510001</v>
      </c>
      <c r="D585" s="7">
        <v>130203829.3037</v>
      </c>
      <c r="E585" s="7">
        <v>131723215.4543</v>
      </c>
      <c r="F585" s="7">
        <v>129105833.3876</v>
      </c>
      <c r="G585" s="7">
        <v>138390250.2281</v>
      </c>
      <c r="H585" s="7">
        <v>137453994.1072</v>
      </c>
      <c r="I585" s="7">
        <v>149011559.3466</v>
      </c>
      <c r="J585" s="7">
        <v>141382126.3626</v>
      </c>
      <c r="K585" s="7">
        <v>146584040.64910001</v>
      </c>
      <c r="L585" s="7">
        <v>141123636.8741</v>
      </c>
      <c r="M585" s="7">
        <v>147702746.65439999</v>
      </c>
      <c r="N585" s="7">
        <v>155074605.4463</v>
      </c>
      <c r="O585" s="30">
        <f t="shared" si="9"/>
        <v>1681377571.9191003</v>
      </c>
    </row>
    <row r="586" spans="1:15" ht="15" thickBot="1" x14ac:dyDescent="0.4">
      <c r="A586" s="54"/>
      <c r="B586" s="7" t="s">
        <v>633</v>
      </c>
      <c r="C586" s="7">
        <v>205747579.93489999</v>
      </c>
      <c r="D586" s="7">
        <v>200548619.14949998</v>
      </c>
      <c r="E586" s="7">
        <v>202804346.71679997</v>
      </c>
      <c r="F586" s="7">
        <v>198892694.95649999</v>
      </c>
      <c r="G586" s="7">
        <v>213159352.9964</v>
      </c>
      <c r="H586" s="7">
        <v>211557834.78599998</v>
      </c>
      <c r="I586" s="7">
        <v>229302807.27599999</v>
      </c>
      <c r="J586" s="7">
        <v>217282492.0848</v>
      </c>
      <c r="K586" s="7">
        <v>225422681.8955</v>
      </c>
      <c r="L586" s="7">
        <v>217342856.38600001</v>
      </c>
      <c r="M586" s="7">
        <v>227204919.85019997</v>
      </c>
      <c r="N586" s="7">
        <v>238814025.04189998</v>
      </c>
      <c r="O586" s="30">
        <f t="shared" si="9"/>
        <v>2588080211.0745001</v>
      </c>
    </row>
    <row r="587" spans="1:15" ht="15" thickBot="1" x14ac:dyDescent="0.4">
      <c r="A587" s="54"/>
      <c r="B587" s="7" t="s">
        <v>634</v>
      </c>
      <c r="C587" s="7">
        <v>142472527.70199999</v>
      </c>
      <c r="D587" s="7">
        <v>138447672.11520001</v>
      </c>
      <c r="E587" s="7">
        <v>140269475.24070001</v>
      </c>
      <c r="F587" s="7">
        <v>137604872.09809998</v>
      </c>
      <c r="G587" s="7">
        <v>147569736.8777</v>
      </c>
      <c r="H587" s="7">
        <v>146359140.02160001</v>
      </c>
      <c r="I587" s="7">
        <v>159078262.0377</v>
      </c>
      <c r="J587" s="7">
        <v>150921176.30650002</v>
      </c>
      <c r="K587" s="7">
        <v>155659414.95679998</v>
      </c>
      <c r="L587" s="7">
        <v>150728742.4262</v>
      </c>
      <c r="M587" s="7">
        <v>157126521.9305</v>
      </c>
      <c r="N587" s="7">
        <v>165492797.08289999</v>
      </c>
      <c r="O587" s="30">
        <f t="shared" si="9"/>
        <v>1791730338.7958999</v>
      </c>
    </row>
    <row r="588" spans="1:15" ht="15" thickBot="1" x14ac:dyDescent="0.4">
      <c r="A588" s="54"/>
      <c r="B588" s="7" t="s">
        <v>635</v>
      </c>
      <c r="C588" s="7">
        <v>146221353.07260001</v>
      </c>
      <c r="D588" s="7">
        <v>142570945.22499999</v>
      </c>
      <c r="E588" s="7">
        <v>144176031.98120001</v>
      </c>
      <c r="F588" s="7">
        <v>141309961.14070001</v>
      </c>
      <c r="G588" s="7">
        <v>151450741.40010002</v>
      </c>
      <c r="H588" s="7">
        <v>150437283.3554</v>
      </c>
      <c r="I588" s="7">
        <v>162994282.71270001</v>
      </c>
      <c r="J588" s="7">
        <v>154595548.6451</v>
      </c>
      <c r="K588" s="7">
        <v>160477613.05939999</v>
      </c>
      <c r="L588" s="7">
        <v>154387308.04100001</v>
      </c>
      <c r="M588" s="7">
        <v>161658182.5402</v>
      </c>
      <c r="N588" s="7">
        <v>169674192.4964</v>
      </c>
      <c r="O588" s="30">
        <f t="shared" si="9"/>
        <v>1839953443.6698003</v>
      </c>
    </row>
    <row r="589" spans="1:15" ht="15" thickBot="1" x14ac:dyDescent="0.4">
      <c r="A589" s="54"/>
      <c r="B589" s="7" t="s">
        <v>636</v>
      </c>
      <c r="C589" s="7">
        <v>173810070.48469999</v>
      </c>
      <c r="D589" s="7">
        <v>169119031.35780001</v>
      </c>
      <c r="E589" s="7">
        <v>171201983.4138</v>
      </c>
      <c r="F589" s="7">
        <v>167944105.60140002</v>
      </c>
      <c r="G589" s="7">
        <v>180054532.7568</v>
      </c>
      <c r="H589" s="7">
        <v>178608305.17289999</v>
      </c>
      <c r="I589" s="7">
        <v>193904251.16079998</v>
      </c>
      <c r="J589" s="7">
        <v>183836301.13939998</v>
      </c>
      <c r="K589" s="7">
        <v>190079643.17480001</v>
      </c>
      <c r="L589" s="7">
        <v>183774940.09599999</v>
      </c>
      <c r="M589" s="7">
        <v>191761041.76009998</v>
      </c>
      <c r="N589" s="7">
        <v>201836822.125</v>
      </c>
      <c r="O589" s="30">
        <f t="shared" si="9"/>
        <v>2185931028.2434998</v>
      </c>
    </row>
    <row r="590" spans="1:15" ht="15" thickBot="1" x14ac:dyDescent="0.4">
      <c r="A590" s="54"/>
      <c r="B590" s="7" t="s">
        <v>637</v>
      </c>
      <c r="C590" s="7">
        <v>189468614.23359999</v>
      </c>
      <c r="D590" s="7">
        <v>184507524.02919999</v>
      </c>
      <c r="E590" s="7">
        <v>186686664.41350001</v>
      </c>
      <c r="F590" s="7">
        <v>183114290.86150002</v>
      </c>
      <c r="G590" s="7">
        <v>196285628.15189999</v>
      </c>
      <c r="H590" s="7">
        <v>194752832.47909999</v>
      </c>
      <c r="I590" s="7">
        <v>211271279.68469998</v>
      </c>
      <c r="J590" s="7">
        <v>200246714.96389997</v>
      </c>
      <c r="K590" s="7">
        <v>207375440.36329997</v>
      </c>
      <c r="L590" s="7">
        <v>200246491.88729998</v>
      </c>
      <c r="M590" s="7">
        <v>209120730.68529999</v>
      </c>
      <c r="N590" s="7">
        <v>219973962.27689999</v>
      </c>
      <c r="O590" s="30">
        <f t="shared" si="9"/>
        <v>2383050174.0301995</v>
      </c>
    </row>
    <row r="591" spans="1:15" ht="15" thickBot="1" x14ac:dyDescent="0.4">
      <c r="A591" s="54"/>
      <c r="B591" s="7" t="s">
        <v>638</v>
      </c>
      <c r="C591" s="7">
        <v>144715776.41159999</v>
      </c>
      <c r="D591" s="7">
        <v>140884295.67660001</v>
      </c>
      <c r="E591" s="7">
        <v>142593174.8849</v>
      </c>
      <c r="F591" s="7">
        <v>139816834.68389997</v>
      </c>
      <c r="G591" s="7">
        <v>149892422.074</v>
      </c>
      <c r="H591" s="7">
        <v>148784563.47640002</v>
      </c>
      <c r="I591" s="7">
        <v>161438460.6672</v>
      </c>
      <c r="J591" s="7">
        <v>153137658.0406</v>
      </c>
      <c r="K591" s="7">
        <v>158495217.59890002</v>
      </c>
      <c r="L591" s="7">
        <v>152937893.414</v>
      </c>
      <c r="M591" s="7">
        <v>159811960.14700001</v>
      </c>
      <c r="N591" s="7">
        <v>168006131.12529999</v>
      </c>
      <c r="O591" s="30">
        <f t="shared" si="9"/>
        <v>1820514388.2004001</v>
      </c>
    </row>
    <row r="592" spans="1:15" ht="15" thickBot="1" x14ac:dyDescent="0.4">
      <c r="A592" s="54"/>
      <c r="B592" s="7" t="s">
        <v>639</v>
      </c>
      <c r="C592" s="7">
        <v>149973426.53210002</v>
      </c>
      <c r="D592" s="7">
        <v>146034779.52610001</v>
      </c>
      <c r="E592" s="7">
        <v>147784960.0009</v>
      </c>
      <c r="F592" s="7">
        <v>144907760.73480001</v>
      </c>
      <c r="G592" s="7">
        <v>155342501.0406</v>
      </c>
      <c r="H592" s="7">
        <v>154197393.1397</v>
      </c>
      <c r="I592" s="7">
        <v>167278849.34400001</v>
      </c>
      <c r="J592" s="7">
        <v>158657319.50870001</v>
      </c>
      <c r="K592" s="7">
        <v>164277164.96149999</v>
      </c>
      <c r="L592" s="7">
        <v>158479226.4975</v>
      </c>
      <c r="M592" s="7">
        <v>165626696.49810001</v>
      </c>
      <c r="N592" s="7">
        <v>174102057.02070001</v>
      </c>
      <c r="O592" s="30">
        <f t="shared" si="9"/>
        <v>1886662134.8046999</v>
      </c>
    </row>
    <row r="593" spans="1:15" ht="15" thickBot="1" x14ac:dyDescent="0.4">
      <c r="A593" s="54"/>
      <c r="B593" s="7" t="s">
        <v>640</v>
      </c>
      <c r="C593" s="7">
        <v>139585729.743</v>
      </c>
      <c r="D593" s="7">
        <v>135958600.3197</v>
      </c>
      <c r="E593" s="7">
        <v>137572698.45719999</v>
      </c>
      <c r="F593" s="7">
        <v>134866096.34029999</v>
      </c>
      <c r="G593" s="7">
        <v>144573504.21470001</v>
      </c>
      <c r="H593" s="7">
        <v>143551500.6516</v>
      </c>
      <c r="I593" s="7">
        <v>155684861.48720002</v>
      </c>
      <c r="J593" s="7">
        <v>147694133.10120001</v>
      </c>
      <c r="K593" s="7">
        <v>153007537.21290001</v>
      </c>
      <c r="L593" s="7">
        <v>147466304.45290002</v>
      </c>
      <c r="M593" s="7">
        <v>154223694.6153</v>
      </c>
      <c r="N593" s="7">
        <v>162021604.3091</v>
      </c>
      <c r="O593" s="30">
        <f t="shared" si="9"/>
        <v>1756206264.9050999</v>
      </c>
    </row>
    <row r="594" spans="1:15" ht="15" thickBot="1" x14ac:dyDescent="0.4">
      <c r="A594" s="54"/>
      <c r="B594" s="7" t="s">
        <v>641</v>
      </c>
      <c r="C594" s="7">
        <v>173446599.5729</v>
      </c>
      <c r="D594" s="7">
        <v>168737165.699</v>
      </c>
      <c r="E594" s="7">
        <v>170831350.90419999</v>
      </c>
      <c r="F594" s="7">
        <v>167587860.15740001</v>
      </c>
      <c r="G594" s="7">
        <v>179678046.59380001</v>
      </c>
      <c r="H594" s="7">
        <v>178221591.54249996</v>
      </c>
      <c r="I594" s="7">
        <v>193514705.64739999</v>
      </c>
      <c r="J594" s="7">
        <v>183469669.94130003</v>
      </c>
      <c r="K594" s="7">
        <v>189640120.0821</v>
      </c>
      <c r="L594" s="7">
        <v>183408599.70179999</v>
      </c>
      <c r="M594" s="7">
        <v>191336988.88489997</v>
      </c>
      <c r="N594" s="7">
        <v>201424850.87399998</v>
      </c>
      <c r="O594" s="30">
        <f t="shared" si="9"/>
        <v>2181297549.6012998</v>
      </c>
    </row>
    <row r="595" spans="1:15" ht="15" thickBot="1" x14ac:dyDescent="0.4">
      <c r="A595" s="54"/>
      <c r="B595" s="7" t="s">
        <v>642</v>
      </c>
      <c r="C595" s="7">
        <v>115856089.99520001</v>
      </c>
      <c r="D595" s="7">
        <v>112847653.36100002</v>
      </c>
      <c r="E595" s="7">
        <v>114201628.20670001</v>
      </c>
      <c r="F595" s="7">
        <v>111911443.2273</v>
      </c>
      <c r="G595" s="7">
        <v>119973859.44880001</v>
      </c>
      <c r="H595" s="7">
        <v>119186963.40550001</v>
      </c>
      <c r="I595" s="7">
        <v>129250757.41980001</v>
      </c>
      <c r="J595" s="7">
        <v>122703702.97150001</v>
      </c>
      <c r="K595" s="7">
        <v>127119841.8519</v>
      </c>
      <c r="L595" s="7">
        <v>122368701.86489999</v>
      </c>
      <c r="M595" s="7">
        <v>128095203.96650001</v>
      </c>
      <c r="N595" s="7">
        <v>134459076.28349999</v>
      </c>
      <c r="O595" s="30">
        <f t="shared" si="9"/>
        <v>1457974922.0026002</v>
      </c>
    </row>
    <row r="596" spans="1:15" ht="15" thickBot="1" x14ac:dyDescent="0.4">
      <c r="A596" s="54"/>
      <c r="B596" s="7" t="s">
        <v>643</v>
      </c>
      <c r="C596" s="7">
        <v>190547224.28080001</v>
      </c>
      <c r="D596" s="7">
        <v>185425629.74899998</v>
      </c>
      <c r="E596" s="7">
        <v>187688873.2207</v>
      </c>
      <c r="F596" s="7">
        <v>184135611.31850001</v>
      </c>
      <c r="G596" s="7">
        <v>197405259.56439996</v>
      </c>
      <c r="H596" s="7">
        <v>195796094.58419999</v>
      </c>
      <c r="I596" s="7">
        <v>212545728.18789998</v>
      </c>
      <c r="J596" s="7">
        <v>201459348.58969998</v>
      </c>
      <c r="K596" s="7">
        <v>208347918.29189998</v>
      </c>
      <c r="L596" s="7">
        <v>201473175.28750002</v>
      </c>
      <c r="M596" s="7">
        <v>210195152.03579998</v>
      </c>
      <c r="N596" s="7">
        <v>221275281.54909998</v>
      </c>
      <c r="O596" s="30">
        <f t="shared" si="9"/>
        <v>2396295296.6594996</v>
      </c>
    </row>
    <row r="597" spans="1:15" ht="15" thickBot="1" x14ac:dyDescent="0.4">
      <c r="A597" s="54"/>
      <c r="B597" s="7" t="s">
        <v>644</v>
      </c>
      <c r="C597" s="7">
        <v>151629453.4632</v>
      </c>
      <c r="D597" s="7">
        <v>147218474.01730001</v>
      </c>
      <c r="E597" s="7">
        <v>149221122.62490001</v>
      </c>
      <c r="F597" s="7">
        <v>146438178.98680001</v>
      </c>
      <c r="G597" s="7">
        <v>157064028.29159999</v>
      </c>
      <c r="H597" s="7">
        <v>155689583.20359999</v>
      </c>
      <c r="I597" s="7">
        <v>169359970.583</v>
      </c>
      <c r="J597" s="7">
        <v>160650029.1331</v>
      </c>
      <c r="K597" s="7">
        <v>165421742.8132</v>
      </c>
      <c r="L597" s="7">
        <v>160509169.6805</v>
      </c>
      <c r="M597" s="7">
        <v>167083076.32889998</v>
      </c>
      <c r="N597" s="7">
        <v>176182760.87400001</v>
      </c>
      <c r="O597" s="30">
        <f t="shared" si="9"/>
        <v>1906467590.0001001</v>
      </c>
    </row>
    <row r="598" spans="1:15" ht="15" thickBot="1" x14ac:dyDescent="0.4">
      <c r="A598" s="55"/>
      <c r="B598" s="31" t="s">
        <v>645</v>
      </c>
      <c r="C598" s="31">
        <v>178039822.16959998</v>
      </c>
      <c r="D598" s="31">
        <v>172883131.97619998</v>
      </c>
      <c r="E598" s="31">
        <v>175206479.31799996</v>
      </c>
      <c r="F598" s="31">
        <v>171976490.5451</v>
      </c>
      <c r="G598" s="31">
        <v>184443323.1049</v>
      </c>
      <c r="H598" s="31">
        <v>182778867.63459998</v>
      </c>
      <c r="I598" s="31">
        <v>198811787.23179999</v>
      </c>
      <c r="J598" s="31">
        <v>188496722.87289998</v>
      </c>
      <c r="K598" s="31">
        <v>194145836.59410003</v>
      </c>
      <c r="L598" s="31">
        <v>188479103.67509997</v>
      </c>
      <c r="M598" s="31">
        <v>196114434.77309996</v>
      </c>
      <c r="N598" s="31">
        <v>206879941.29369998</v>
      </c>
      <c r="O598" s="30">
        <f t="shared" si="9"/>
        <v>2238255941.1891003</v>
      </c>
    </row>
    <row r="599" spans="1:15" ht="15" thickBot="1" x14ac:dyDescent="0.4">
      <c r="A599" s="53" t="s">
        <v>48</v>
      </c>
      <c r="B599" s="29" t="s">
        <v>646</v>
      </c>
      <c r="C599" s="29">
        <v>113057518.19100001</v>
      </c>
      <c r="D599" s="29">
        <v>110732739.10819998</v>
      </c>
      <c r="E599" s="29">
        <v>111680338.9717</v>
      </c>
      <c r="F599" s="29">
        <v>109719287.67569999</v>
      </c>
      <c r="G599" s="29">
        <v>117406511.94</v>
      </c>
      <c r="H599" s="29">
        <v>116371099.8354</v>
      </c>
      <c r="I599" s="29">
        <v>125953420.3848</v>
      </c>
      <c r="J599" s="29">
        <v>118965359.30199999</v>
      </c>
      <c r="K599" s="29">
        <v>124558783.98229998</v>
      </c>
      <c r="L599" s="29">
        <v>119689953.95879999</v>
      </c>
      <c r="M599" s="29">
        <v>125550993.2511</v>
      </c>
      <c r="N599" s="29">
        <v>131701745.1726</v>
      </c>
      <c r="O599" s="30">
        <f t="shared" si="9"/>
        <v>1425387751.7736001</v>
      </c>
    </row>
    <row r="600" spans="1:15" ht="15" thickBot="1" x14ac:dyDescent="0.4">
      <c r="A600" s="54"/>
      <c r="B600" s="7" t="s">
        <v>647</v>
      </c>
      <c r="C600" s="7">
        <v>112861174.5926</v>
      </c>
      <c r="D600" s="7">
        <v>110450529.49719998</v>
      </c>
      <c r="E600" s="7">
        <v>111445654.0987</v>
      </c>
      <c r="F600" s="7">
        <v>109514192.57439999</v>
      </c>
      <c r="G600" s="7">
        <v>117203984.22809999</v>
      </c>
      <c r="H600" s="7">
        <v>116125374.2647</v>
      </c>
      <c r="I600" s="7">
        <v>125784809.55889997</v>
      </c>
      <c r="J600" s="7">
        <v>118811309.58570001</v>
      </c>
      <c r="K600" s="7">
        <v>124204222.2827</v>
      </c>
      <c r="L600" s="7">
        <v>119541325.67789999</v>
      </c>
      <c r="M600" s="7">
        <v>125256981.54099999</v>
      </c>
      <c r="N600" s="7">
        <v>131507013.36340001</v>
      </c>
      <c r="O600" s="30">
        <f t="shared" si="9"/>
        <v>1422706571.2652998</v>
      </c>
    </row>
    <row r="601" spans="1:15" ht="15" thickBot="1" x14ac:dyDescent="0.4">
      <c r="A601" s="54"/>
      <c r="B601" s="7" t="s">
        <v>648</v>
      </c>
      <c r="C601" s="7">
        <v>140689739.71729997</v>
      </c>
      <c r="D601" s="7">
        <v>137542818.8098</v>
      </c>
      <c r="E601" s="7">
        <v>138848848.40919998</v>
      </c>
      <c r="F601" s="7">
        <v>136432118.6584</v>
      </c>
      <c r="G601" s="7">
        <v>146052953.63069999</v>
      </c>
      <c r="H601" s="7">
        <v>144693309.38789999</v>
      </c>
      <c r="I601" s="7">
        <v>156790893.5036</v>
      </c>
      <c r="J601" s="7">
        <v>148124655.44239998</v>
      </c>
      <c r="K601" s="7">
        <v>154547085.90039998</v>
      </c>
      <c r="L601" s="7">
        <v>148981099.15359998</v>
      </c>
      <c r="M601" s="7">
        <v>155889598.43059999</v>
      </c>
      <c r="N601" s="7">
        <v>163834462.58130002</v>
      </c>
      <c r="O601" s="30">
        <f t="shared" si="9"/>
        <v>1772427583.6251998</v>
      </c>
    </row>
    <row r="602" spans="1:15" ht="15" thickBot="1" x14ac:dyDescent="0.4">
      <c r="A602" s="54"/>
      <c r="B602" s="7" t="s">
        <v>649</v>
      </c>
      <c r="C602" s="7">
        <v>122726047.3836</v>
      </c>
      <c r="D602" s="7">
        <v>119770200.2351</v>
      </c>
      <c r="E602" s="7">
        <v>121030708.08659998</v>
      </c>
      <c r="F602" s="7">
        <v>119008889.41839999</v>
      </c>
      <c r="G602" s="7">
        <v>127433746.18979999</v>
      </c>
      <c r="H602" s="7">
        <v>126114503.7605</v>
      </c>
      <c r="I602" s="7">
        <v>136932596.2439</v>
      </c>
      <c r="J602" s="7">
        <v>129367213.0765</v>
      </c>
      <c r="K602" s="7">
        <v>134521946.98480001</v>
      </c>
      <c r="L602" s="7">
        <v>130161750.46849999</v>
      </c>
      <c r="M602" s="7">
        <v>135872777.65149999</v>
      </c>
      <c r="N602" s="7">
        <v>143070780.11519998</v>
      </c>
      <c r="O602" s="30">
        <f t="shared" si="9"/>
        <v>1546011159.6143999</v>
      </c>
    </row>
    <row r="603" spans="1:15" ht="15" thickBot="1" x14ac:dyDescent="0.4">
      <c r="A603" s="54"/>
      <c r="B603" s="7" t="s">
        <v>650</v>
      </c>
      <c r="C603" s="7">
        <v>116915315.04929999</v>
      </c>
      <c r="D603" s="7">
        <v>114269800.78709999</v>
      </c>
      <c r="E603" s="7">
        <v>115379890.80950001</v>
      </c>
      <c r="F603" s="7">
        <v>113414401.3573</v>
      </c>
      <c r="G603" s="7">
        <v>121408202.7325</v>
      </c>
      <c r="H603" s="7">
        <v>120225337.72979999</v>
      </c>
      <c r="I603" s="7">
        <v>130372138.7286</v>
      </c>
      <c r="J603" s="7">
        <v>123155704.8607</v>
      </c>
      <c r="K603" s="7">
        <v>128427795.25009999</v>
      </c>
      <c r="L603" s="7">
        <v>123912986.50609998</v>
      </c>
      <c r="M603" s="7">
        <v>129610482.0801</v>
      </c>
      <c r="N603" s="7">
        <v>136263302.81020001</v>
      </c>
      <c r="O603" s="30">
        <f t="shared" si="9"/>
        <v>1473355358.7012999</v>
      </c>
    </row>
    <row r="604" spans="1:15" ht="15" thickBot="1" x14ac:dyDescent="0.4">
      <c r="A604" s="54"/>
      <c r="B604" s="7" t="s">
        <v>651</v>
      </c>
      <c r="C604" s="7">
        <v>134543173.50239998</v>
      </c>
      <c r="D604" s="7">
        <v>131650522.336</v>
      </c>
      <c r="E604" s="7">
        <v>132837843.3735</v>
      </c>
      <c r="F604" s="7">
        <v>130501961.73999998</v>
      </c>
      <c r="G604" s="7">
        <v>139679986.26819998</v>
      </c>
      <c r="H604" s="7">
        <v>138427886.14109999</v>
      </c>
      <c r="I604" s="7">
        <v>149892026.28530002</v>
      </c>
      <c r="J604" s="7">
        <v>141597032.7159</v>
      </c>
      <c r="K604" s="7">
        <v>147986562.47099999</v>
      </c>
      <c r="L604" s="7">
        <v>142419197.97709998</v>
      </c>
      <c r="M604" s="7">
        <v>149202079.42139998</v>
      </c>
      <c r="N604" s="7">
        <v>156660648.2432</v>
      </c>
      <c r="O604" s="30">
        <f t="shared" si="9"/>
        <v>1695398920.4750998</v>
      </c>
    </row>
    <row r="605" spans="1:15" ht="15" thickBot="1" x14ac:dyDescent="0.4">
      <c r="A605" s="54"/>
      <c r="B605" s="7" t="s">
        <v>652</v>
      </c>
      <c r="C605" s="7">
        <v>113301037.6788</v>
      </c>
      <c r="D605" s="7">
        <v>111060111.8668</v>
      </c>
      <c r="E605" s="7">
        <v>111961131.50329998</v>
      </c>
      <c r="F605" s="7">
        <v>109969887.49349998</v>
      </c>
      <c r="G605" s="7">
        <v>117657953.88869999</v>
      </c>
      <c r="H605" s="7">
        <v>116664883.86909999</v>
      </c>
      <c r="I605" s="7">
        <v>126175014.82700001</v>
      </c>
      <c r="J605" s="7">
        <v>119169545.0316</v>
      </c>
      <c r="K605" s="7">
        <v>124963604.3775</v>
      </c>
      <c r="L605" s="7">
        <v>119888985.58760001</v>
      </c>
      <c r="M605" s="7">
        <v>125896280.42309999</v>
      </c>
      <c r="N605" s="7">
        <v>131951559.57509997</v>
      </c>
      <c r="O605" s="30">
        <f t="shared" si="9"/>
        <v>1428659996.1220999</v>
      </c>
    </row>
    <row r="606" spans="1:15" ht="15" thickBot="1" x14ac:dyDescent="0.4">
      <c r="A606" s="54"/>
      <c r="B606" s="7" t="s">
        <v>653</v>
      </c>
      <c r="C606" s="7">
        <v>116400115.72909999</v>
      </c>
      <c r="D606" s="7">
        <v>113856633.64859998</v>
      </c>
      <c r="E606" s="7">
        <v>114912701.53719999</v>
      </c>
      <c r="F606" s="7">
        <v>112930794.2406</v>
      </c>
      <c r="G606" s="7">
        <v>120873126.6697</v>
      </c>
      <c r="H606" s="7">
        <v>119739325.68879999</v>
      </c>
      <c r="I606" s="7">
        <v>129749426.03109998</v>
      </c>
      <c r="J606" s="7">
        <v>122561788.79170001</v>
      </c>
      <c r="K606" s="7">
        <v>128002423.63409999</v>
      </c>
      <c r="L606" s="7">
        <v>123310600.7897</v>
      </c>
      <c r="M606" s="7">
        <v>129118979.9596</v>
      </c>
      <c r="N606" s="7">
        <v>135632434.77039999</v>
      </c>
      <c r="O606" s="30">
        <f t="shared" si="9"/>
        <v>1467088351.4906001</v>
      </c>
    </row>
    <row r="607" spans="1:15" ht="15" thickBot="1" x14ac:dyDescent="0.4">
      <c r="A607" s="54"/>
      <c r="B607" s="7" t="s">
        <v>654</v>
      </c>
      <c r="C607" s="7">
        <v>114721068.8687</v>
      </c>
      <c r="D607" s="7">
        <v>112265501.35139999</v>
      </c>
      <c r="E607" s="7">
        <v>113279064.9524</v>
      </c>
      <c r="F607" s="7">
        <v>111313939.49379998</v>
      </c>
      <c r="G607" s="7">
        <v>119132028.4154</v>
      </c>
      <c r="H607" s="7">
        <v>118036762.26569998</v>
      </c>
      <c r="I607" s="7">
        <v>127854709.7025</v>
      </c>
      <c r="J607" s="7">
        <v>120767954.05469999</v>
      </c>
      <c r="K607" s="7">
        <v>126238768.89339998</v>
      </c>
      <c r="L607" s="7">
        <v>121506122.66389999</v>
      </c>
      <c r="M607" s="7">
        <v>127307947.47869998</v>
      </c>
      <c r="N607" s="7">
        <v>133666016.2464</v>
      </c>
      <c r="O607" s="30">
        <f t="shared" si="9"/>
        <v>1446089884.3869996</v>
      </c>
    </row>
    <row r="608" spans="1:15" ht="15" thickBot="1" x14ac:dyDescent="0.4">
      <c r="A608" s="54"/>
      <c r="B608" s="7" t="s">
        <v>655</v>
      </c>
      <c r="C608" s="7">
        <v>131030759.93989998</v>
      </c>
      <c r="D608" s="7">
        <v>128278036.39089999</v>
      </c>
      <c r="E608" s="7">
        <v>129400455.88799998</v>
      </c>
      <c r="F608" s="7">
        <v>127112318.30289999</v>
      </c>
      <c r="G608" s="7">
        <v>136038257.21529999</v>
      </c>
      <c r="H608" s="7">
        <v>134844946.52759999</v>
      </c>
      <c r="I608" s="7">
        <v>145952674.64989999</v>
      </c>
      <c r="J608" s="7">
        <v>137869980.70609999</v>
      </c>
      <c r="K608" s="7">
        <v>144229306.83859998</v>
      </c>
      <c r="L608" s="7">
        <v>138672930.30839998</v>
      </c>
      <c r="M608" s="7">
        <v>145375946.44599998</v>
      </c>
      <c r="N608" s="7">
        <v>152563188.7568</v>
      </c>
      <c r="O608" s="30">
        <f t="shared" si="9"/>
        <v>1651368801.9703996</v>
      </c>
    </row>
    <row r="609" spans="1:15" ht="15" thickBot="1" x14ac:dyDescent="0.4">
      <c r="A609" s="54"/>
      <c r="B609" s="7" t="s">
        <v>656</v>
      </c>
      <c r="C609" s="7">
        <v>139441721.65859997</v>
      </c>
      <c r="D609" s="7">
        <v>136595736.4973</v>
      </c>
      <c r="E609" s="7">
        <v>137741543.33849999</v>
      </c>
      <c r="F609" s="7">
        <v>135269591.51389998</v>
      </c>
      <c r="G609" s="7">
        <v>144756186.61579999</v>
      </c>
      <c r="H609" s="7">
        <v>143542075.04979998</v>
      </c>
      <c r="I609" s="7">
        <v>155252819.68179998</v>
      </c>
      <c r="J609" s="7">
        <v>146654792.5226</v>
      </c>
      <c r="K609" s="7">
        <v>153599621.61739999</v>
      </c>
      <c r="L609" s="7">
        <v>147486991.1647</v>
      </c>
      <c r="M609" s="7">
        <v>154744976.55509999</v>
      </c>
      <c r="N609" s="7">
        <v>162286552.88960001</v>
      </c>
      <c r="O609" s="30">
        <f t="shared" si="9"/>
        <v>1757372609.1051002</v>
      </c>
    </row>
    <row r="610" spans="1:15" ht="15" thickBot="1" x14ac:dyDescent="0.4">
      <c r="A610" s="54"/>
      <c r="B610" s="7" t="s">
        <v>657</v>
      </c>
      <c r="C610" s="7">
        <v>158414321.88120002</v>
      </c>
      <c r="D610" s="7">
        <v>154610872.75190002</v>
      </c>
      <c r="E610" s="7">
        <v>156217340.5007</v>
      </c>
      <c r="F610" s="7">
        <v>153545433.64829999</v>
      </c>
      <c r="G610" s="7">
        <v>164429543.6313</v>
      </c>
      <c r="H610" s="7">
        <v>162797833.72639999</v>
      </c>
      <c r="I610" s="7">
        <v>176642611.43049997</v>
      </c>
      <c r="J610" s="7">
        <v>166903626.86999997</v>
      </c>
      <c r="K610" s="7">
        <v>173583699.81729999</v>
      </c>
      <c r="L610" s="7">
        <v>167853600.18259999</v>
      </c>
      <c r="M610" s="7">
        <v>175239702.25869998</v>
      </c>
      <c r="N610" s="7">
        <v>184493182.04909998</v>
      </c>
      <c r="O610" s="30">
        <f t="shared" si="9"/>
        <v>1994731768.7479997</v>
      </c>
    </row>
    <row r="611" spans="1:15" ht="15" thickBot="1" x14ac:dyDescent="0.4">
      <c r="A611" s="54"/>
      <c r="B611" s="7" t="s">
        <v>658</v>
      </c>
      <c r="C611" s="7">
        <v>147416772.29049999</v>
      </c>
      <c r="D611" s="7">
        <v>143877057.93720001</v>
      </c>
      <c r="E611" s="7">
        <v>145375528.60909998</v>
      </c>
      <c r="F611" s="7">
        <v>142903219.98559999</v>
      </c>
      <c r="G611" s="7">
        <v>153029044.8971</v>
      </c>
      <c r="H611" s="7">
        <v>151494884.54979998</v>
      </c>
      <c r="I611" s="7">
        <v>164404339.41500002</v>
      </c>
      <c r="J611" s="7">
        <v>155335089.71689999</v>
      </c>
      <c r="K611" s="7">
        <v>161550513.6573</v>
      </c>
      <c r="L611" s="7">
        <v>156236988.3522</v>
      </c>
      <c r="M611" s="7">
        <v>163110728.7802</v>
      </c>
      <c r="N611" s="7">
        <v>171727696.88279998</v>
      </c>
      <c r="O611" s="30">
        <f t="shared" si="9"/>
        <v>1856461865.0737</v>
      </c>
    </row>
    <row r="612" spans="1:15" ht="15" thickBot="1" x14ac:dyDescent="0.4">
      <c r="A612" s="54"/>
      <c r="B612" s="7" t="s">
        <v>659</v>
      </c>
      <c r="C612" s="7">
        <v>130587989.12439999</v>
      </c>
      <c r="D612" s="7">
        <v>127899154.5411</v>
      </c>
      <c r="E612" s="7">
        <v>128988140.64739999</v>
      </c>
      <c r="F612" s="7">
        <v>126692731.90009999</v>
      </c>
      <c r="G612" s="7">
        <v>135578669.35689998</v>
      </c>
      <c r="H612" s="7">
        <v>134415716.90880001</v>
      </c>
      <c r="I612" s="7">
        <v>145430612.44030002</v>
      </c>
      <c r="J612" s="7">
        <v>137373351.03439999</v>
      </c>
      <c r="K612" s="7">
        <v>143827020.6875</v>
      </c>
      <c r="L612" s="7">
        <v>138170671.7306</v>
      </c>
      <c r="M612" s="7">
        <v>144933185.97939998</v>
      </c>
      <c r="N612" s="7">
        <v>152029727.43810001</v>
      </c>
      <c r="O612" s="30">
        <f t="shared" si="9"/>
        <v>1645926971.789</v>
      </c>
    </row>
    <row r="613" spans="1:15" ht="15" thickBot="1" x14ac:dyDescent="0.4">
      <c r="A613" s="54"/>
      <c r="B613" s="7" t="s">
        <v>660</v>
      </c>
      <c r="C613" s="7">
        <v>101773633.1441</v>
      </c>
      <c r="D613" s="7">
        <v>99669201.616799995</v>
      </c>
      <c r="E613" s="7">
        <v>100533430.7075</v>
      </c>
      <c r="F613" s="7">
        <v>98791614.708900005</v>
      </c>
      <c r="G613" s="7">
        <v>105709746.77169999</v>
      </c>
      <c r="H613" s="7">
        <v>104749490.09759998</v>
      </c>
      <c r="I613" s="7">
        <v>113424186.39399998</v>
      </c>
      <c r="J613" s="7">
        <v>107124742.4153</v>
      </c>
      <c r="K613" s="7">
        <v>112134772.05059998</v>
      </c>
      <c r="L613" s="7">
        <v>107803494.92009999</v>
      </c>
      <c r="M613" s="7">
        <v>113063244.1146</v>
      </c>
      <c r="N613" s="7">
        <v>118622300.935</v>
      </c>
      <c r="O613" s="30">
        <f t="shared" si="9"/>
        <v>1283399857.8761997</v>
      </c>
    </row>
    <row r="614" spans="1:15" ht="15" thickBot="1" x14ac:dyDescent="0.4">
      <c r="A614" s="54"/>
      <c r="B614" s="7" t="s">
        <v>539</v>
      </c>
      <c r="C614" s="7">
        <v>129600703.70380001</v>
      </c>
      <c r="D614" s="7">
        <v>126472197.8637</v>
      </c>
      <c r="E614" s="7">
        <v>127804472.07859999</v>
      </c>
      <c r="F614" s="7">
        <v>125660123.1022</v>
      </c>
      <c r="G614" s="7">
        <v>134560376.17089999</v>
      </c>
      <c r="H614" s="7">
        <v>133176286.6855</v>
      </c>
      <c r="I614" s="7">
        <v>144587131.71289998</v>
      </c>
      <c r="J614" s="7">
        <v>136603316.05849999</v>
      </c>
      <c r="K614" s="7">
        <v>142031961.25289997</v>
      </c>
      <c r="L614" s="7">
        <v>137428445.8276</v>
      </c>
      <c r="M614" s="7">
        <v>143448028.21739998</v>
      </c>
      <c r="N614" s="7">
        <v>151053442.61169997</v>
      </c>
      <c r="O614" s="30">
        <f t="shared" si="9"/>
        <v>1632426485.2857001</v>
      </c>
    </row>
    <row r="615" spans="1:15" ht="15" thickBot="1" x14ac:dyDescent="0.4">
      <c r="A615" s="54"/>
      <c r="B615" s="7" t="s">
        <v>661</v>
      </c>
      <c r="C615" s="7">
        <v>114703458.31609999</v>
      </c>
      <c r="D615" s="7">
        <v>112087380.34309998</v>
      </c>
      <c r="E615" s="7">
        <v>113188638.7674</v>
      </c>
      <c r="F615" s="7">
        <v>111270076.36139998</v>
      </c>
      <c r="G615" s="7">
        <v>119115566.99719998</v>
      </c>
      <c r="H615" s="7">
        <v>117940608.70299999</v>
      </c>
      <c r="I615" s="7">
        <v>127923745.9709</v>
      </c>
      <c r="J615" s="7">
        <v>120842689.68599997</v>
      </c>
      <c r="K615" s="7">
        <v>125971230.60159999</v>
      </c>
      <c r="L615" s="7">
        <v>121591939.13080001</v>
      </c>
      <c r="M615" s="7">
        <v>127150879.4941</v>
      </c>
      <c r="N615" s="7">
        <v>133704520.74970001</v>
      </c>
      <c r="O615" s="30">
        <f t="shared" si="9"/>
        <v>1445490735.1213002</v>
      </c>
    </row>
    <row r="616" spans="1:15" ht="15" thickBot="1" x14ac:dyDescent="0.4">
      <c r="A616" s="54"/>
      <c r="B616" s="7" t="s">
        <v>662</v>
      </c>
      <c r="C616" s="7">
        <v>121449191.42539999</v>
      </c>
      <c r="D616" s="7">
        <v>118977272.49479999</v>
      </c>
      <c r="E616" s="7">
        <v>119977739.84379998</v>
      </c>
      <c r="F616" s="7">
        <v>117848839.0069</v>
      </c>
      <c r="G616" s="7">
        <v>126105052.02199998</v>
      </c>
      <c r="H616" s="7">
        <v>125022048.41889998</v>
      </c>
      <c r="I616" s="7">
        <v>135262028.99719998</v>
      </c>
      <c r="J616" s="7">
        <v>127761371.6673</v>
      </c>
      <c r="K616" s="7">
        <v>133824162.89049999</v>
      </c>
      <c r="L616" s="7">
        <v>128518898.61139999</v>
      </c>
      <c r="M616" s="7">
        <v>134852272.84720001</v>
      </c>
      <c r="N616" s="7">
        <v>141422623.87719998</v>
      </c>
      <c r="O616" s="30">
        <f t="shared" si="9"/>
        <v>1531021502.1025996</v>
      </c>
    </row>
    <row r="617" spans="1:15" ht="15" thickBot="1" x14ac:dyDescent="0.4">
      <c r="A617" s="54"/>
      <c r="B617" s="7" t="s">
        <v>663</v>
      </c>
      <c r="C617" s="7">
        <v>127198835.84969999</v>
      </c>
      <c r="D617" s="7">
        <v>124314801.89049998</v>
      </c>
      <c r="E617" s="7">
        <v>125521459.11319999</v>
      </c>
      <c r="F617" s="7">
        <v>123367005.43519998</v>
      </c>
      <c r="G617" s="7">
        <v>132068420.5086</v>
      </c>
      <c r="H617" s="7">
        <v>130798354.28719999</v>
      </c>
      <c r="I617" s="7">
        <v>141811370.04949999</v>
      </c>
      <c r="J617" s="7">
        <v>133968451.9966</v>
      </c>
      <c r="K617" s="7">
        <v>139692195.8238</v>
      </c>
      <c r="L617" s="7">
        <v>134770125.99309999</v>
      </c>
      <c r="M617" s="7">
        <v>140958888.6476</v>
      </c>
      <c r="N617" s="7">
        <v>148197010.0564</v>
      </c>
      <c r="O617" s="30">
        <f t="shared" si="9"/>
        <v>1602666919.6513999</v>
      </c>
    </row>
    <row r="618" spans="1:15" ht="15" thickBot="1" x14ac:dyDescent="0.4">
      <c r="A618" s="54"/>
      <c r="B618" s="7" t="s">
        <v>543</v>
      </c>
      <c r="C618" s="7">
        <v>127072468.15749998</v>
      </c>
      <c r="D618" s="7">
        <v>124404683.83739999</v>
      </c>
      <c r="E618" s="7">
        <v>125493684.47580001</v>
      </c>
      <c r="F618" s="7">
        <v>123280256.55079998</v>
      </c>
      <c r="G618" s="7">
        <v>131935045.34519999</v>
      </c>
      <c r="H618" s="7">
        <v>130771890.77869999</v>
      </c>
      <c r="I618" s="7">
        <v>141553315.48590001</v>
      </c>
      <c r="J618" s="7">
        <v>133711962.87399998</v>
      </c>
      <c r="K618" s="7">
        <v>139882859.18360001</v>
      </c>
      <c r="L618" s="7">
        <v>134498301.51879999</v>
      </c>
      <c r="M618" s="7">
        <v>141001886.47729999</v>
      </c>
      <c r="N618" s="7">
        <v>147972230.4219</v>
      </c>
      <c r="O618" s="30">
        <f t="shared" si="9"/>
        <v>1601578585.1069</v>
      </c>
    </row>
    <row r="619" spans="1:15" ht="15" thickBot="1" x14ac:dyDescent="0.4">
      <c r="A619" s="54"/>
      <c r="B619" s="7" t="s">
        <v>664</v>
      </c>
      <c r="C619" s="7">
        <v>137072799.42159998</v>
      </c>
      <c r="D619" s="7">
        <v>134071587.21329999</v>
      </c>
      <c r="E619" s="7">
        <v>135309901.0167</v>
      </c>
      <c r="F619" s="7">
        <v>132941871.51809999</v>
      </c>
      <c r="G619" s="7">
        <v>142302831.48609999</v>
      </c>
      <c r="H619" s="7">
        <v>141004528.47329998</v>
      </c>
      <c r="I619" s="7">
        <v>152733419.255</v>
      </c>
      <c r="J619" s="7">
        <v>144285752.20539999</v>
      </c>
      <c r="K619" s="7">
        <v>150680511.6645</v>
      </c>
      <c r="L619" s="7">
        <v>145122296.30840001</v>
      </c>
      <c r="M619" s="7">
        <v>151950985.64319998</v>
      </c>
      <c r="N619" s="7">
        <v>159614473.59369999</v>
      </c>
      <c r="O619" s="30">
        <f t="shared" si="9"/>
        <v>1727090957.7992997</v>
      </c>
    </row>
    <row r="620" spans="1:15" ht="15" thickBot="1" x14ac:dyDescent="0.4">
      <c r="A620" s="54"/>
      <c r="B620" s="7" t="s">
        <v>665</v>
      </c>
      <c r="C620" s="7">
        <v>124215798.58769998</v>
      </c>
      <c r="D620" s="7">
        <v>121520121.7475</v>
      </c>
      <c r="E620" s="7">
        <v>122633702.51349999</v>
      </c>
      <c r="F620" s="7">
        <v>120499821.1309</v>
      </c>
      <c r="G620" s="7">
        <v>128974782.5196</v>
      </c>
      <c r="H620" s="7">
        <v>127789137.66659999</v>
      </c>
      <c r="I620" s="7">
        <v>138427453.60530001</v>
      </c>
      <c r="J620" s="7">
        <v>130762839.5614</v>
      </c>
      <c r="K620" s="7">
        <v>136608464.02219999</v>
      </c>
      <c r="L620" s="7">
        <v>131543374.11319999</v>
      </c>
      <c r="M620" s="7">
        <v>137768873.8276</v>
      </c>
      <c r="N620" s="7">
        <v>144691639.36299998</v>
      </c>
      <c r="O620" s="30">
        <f t="shared" si="9"/>
        <v>1565436008.6585</v>
      </c>
    </row>
    <row r="621" spans="1:15" ht="15" thickBot="1" x14ac:dyDescent="0.4">
      <c r="A621" s="54"/>
      <c r="B621" s="7" t="s">
        <v>666</v>
      </c>
      <c r="C621" s="7">
        <v>153055035.12089998</v>
      </c>
      <c r="D621" s="7">
        <v>149641787.4474</v>
      </c>
      <c r="E621" s="7">
        <v>151052752.11989999</v>
      </c>
      <c r="F621" s="7">
        <v>148402920.23649997</v>
      </c>
      <c r="G621" s="7">
        <v>158870975.4323</v>
      </c>
      <c r="H621" s="7">
        <v>157416637.67479998</v>
      </c>
      <c r="I621" s="7">
        <v>170534580.6225</v>
      </c>
      <c r="J621" s="7">
        <v>161114445.45410001</v>
      </c>
      <c r="K621" s="7">
        <v>168123420.10510001</v>
      </c>
      <c r="L621" s="7">
        <v>162022848.40239999</v>
      </c>
      <c r="M621" s="7">
        <v>169552867.9919</v>
      </c>
      <c r="N621" s="7">
        <v>178176503.98210001</v>
      </c>
      <c r="O621" s="30">
        <f t="shared" si="9"/>
        <v>1927964774.5898998</v>
      </c>
    </row>
    <row r="622" spans="1:15" ht="15" thickBot="1" x14ac:dyDescent="0.4">
      <c r="A622" s="54"/>
      <c r="B622" s="7" t="s">
        <v>667</v>
      </c>
      <c r="C622" s="7">
        <v>127038129.1073</v>
      </c>
      <c r="D622" s="7">
        <v>124333599.10119998</v>
      </c>
      <c r="E622" s="7">
        <v>125442774.93959999</v>
      </c>
      <c r="F622" s="7">
        <v>123240765.60869999</v>
      </c>
      <c r="G622" s="7">
        <v>131899867.008</v>
      </c>
      <c r="H622" s="7">
        <v>130718376.72199999</v>
      </c>
      <c r="I622" s="7">
        <v>141535793.56800002</v>
      </c>
      <c r="J622" s="7">
        <v>133697612.28899997</v>
      </c>
      <c r="K622" s="7">
        <v>139787328.8439</v>
      </c>
      <c r="L622" s="7">
        <v>134486405.57659999</v>
      </c>
      <c r="M622" s="7">
        <v>140931881.75239998</v>
      </c>
      <c r="N622" s="7">
        <v>147946131.87199998</v>
      </c>
      <c r="O622" s="30">
        <f t="shared" si="9"/>
        <v>1601058666.3887</v>
      </c>
    </row>
    <row r="623" spans="1:15" ht="15" thickBot="1" x14ac:dyDescent="0.4">
      <c r="A623" s="54"/>
      <c r="B623" s="7" t="s">
        <v>668</v>
      </c>
      <c r="C623" s="7">
        <v>161240648.77779999</v>
      </c>
      <c r="D623" s="7">
        <v>156549601.4962</v>
      </c>
      <c r="E623" s="7">
        <v>158631437.6101</v>
      </c>
      <c r="F623" s="7">
        <v>156143806.82909998</v>
      </c>
      <c r="G623" s="7">
        <v>167368567.76799998</v>
      </c>
      <c r="H623" s="7">
        <v>165305026.72099999</v>
      </c>
      <c r="I623" s="7">
        <v>180239314.00959998</v>
      </c>
      <c r="J623" s="7">
        <v>170351780.486</v>
      </c>
      <c r="K623" s="7">
        <v>175411454.26319999</v>
      </c>
      <c r="L623" s="7">
        <v>171370948.65329999</v>
      </c>
      <c r="M623" s="7">
        <v>177655609.85669997</v>
      </c>
      <c r="N623" s="7">
        <v>188074142.926</v>
      </c>
      <c r="O623" s="30">
        <f t="shared" si="9"/>
        <v>2028342339.3969998</v>
      </c>
    </row>
    <row r="624" spans="1:15" ht="15" thickBot="1" x14ac:dyDescent="0.4">
      <c r="A624" s="54"/>
      <c r="B624" s="7" t="s">
        <v>669</v>
      </c>
      <c r="C624" s="7">
        <v>114373557.89699998</v>
      </c>
      <c r="D624" s="7">
        <v>111968672.26779999</v>
      </c>
      <c r="E624" s="7">
        <v>112955701.5909</v>
      </c>
      <c r="F624" s="7">
        <v>110984714.6437</v>
      </c>
      <c r="G624" s="7">
        <v>118771312.4982</v>
      </c>
      <c r="H624" s="7">
        <v>117700140.25409999</v>
      </c>
      <c r="I624" s="7">
        <v>127444669.99919999</v>
      </c>
      <c r="J624" s="7">
        <v>120377859.73419999</v>
      </c>
      <c r="K624" s="7">
        <v>125923862.9535</v>
      </c>
      <c r="L624" s="7">
        <v>121111573.14569998</v>
      </c>
      <c r="M624" s="7">
        <v>126960905.0385</v>
      </c>
      <c r="N624" s="7">
        <v>133247129.19469999</v>
      </c>
      <c r="O624" s="30">
        <f t="shared" si="9"/>
        <v>1441820099.2175</v>
      </c>
    </row>
    <row r="625" spans="1:15" ht="15" thickBot="1" x14ac:dyDescent="0.4">
      <c r="A625" s="54"/>
      <c r="B625" s="7" t="s">
        <v>670</v>
      </c>
      <c r="C625" s="7">
        <v>137433210.43790001</v>
      </c>
      <c r="D625" s="7">
        <v>134254145.3202</v>
      </c>
      <c r="E625" s="7">
        <v>135588385.338</v>
      </c>
      <c r="F625" s="7">
        <v>133262436.42549999</v>
      </c>
      <c r="G625" s="7">
        <v>142678334.59829998</v>
      </c>
      <c r="H625" s="7">
        <v>141292879.61609998</v>
      </c>
      <c r="I625" s="7">
        <v>153227683.329</v>
      </c>
      <c r="J625" s="7">
        <v>144762932.64479998</v>
      </c>
      <c r="K625" s="7">
        <v>150813824.24900001</v>
      </c>
      <c r="L625" s="7">
        <v>145612783.93079999</v>
      </c>
      <c r="M625" s="7">
        <v>152203750.61090001</v>
      </c>
      <c r="N625" s="7">
        <v>160094801.05680001</v>
      </c>
      <c r="O625" s="30">
        <f t="shared" si="9"/>
        <v>1731225167.5573001</v>
      </c>
    </row>
    <row r="626" spans="1:15" ht="15" thickBot="1" x14ac:dyDescent="0.4">
      <c r="A626" s="54"/>
      <c r="B626" s="7" t="s">
        <v>671</v>
      </c>
      <c r="C626" s="7">
        <v>138817458.74200001</v>
      </c>
      <c r="D626" s="7">
        <v>135768689.3457</v>
      </c>
      <c r="E626" s="7">
        <v>137027257.91789997</v>
      </c>
      <c r="F626" s="7">
        <v>134629207.0878</v>
      </c>
      <c r="G626" s="7">
        <v>144111478.7101</v>
      </c>
      <c r="H626" s="7">
        <v>142794863.26859999</v>
      </c>
      <c r="I626" s="7">
        <v>154678056.93449998</v>
      </c>
      <c r="J626" s="7">
        <v>146124307.05469999</v>
      </c>
      <c r="K626" s="7">
        <v>152580643.85859999</v>
      </c>
      <c r="L626" s="7">
        <v>146968874.20859998</v>
      </c>
      <c r="M626" s="7">
        <v>153870244.18309999</v>
      </c>
      <c r="N626" s="7">
        <v>161641693.9244</v>
      </c>
      <c r="O626" s="30">
        <f t="shared" si="9"/>
        <v>1749012775.2359998</v>
      </c>
    </row>
    <row r="627" spans="1:15" ht="15" thickBot="1" x14ac:dyDescent="0.4">
      <c r="A627" s="54"/>
      <c r="B627" s="7" t="s">
        <v>672</v>
      </c>
      <c r="C627" s="7">
        <v>122498045.47689998</v>
      </c>
      <c r="D627" s="7">
        <v>119912367.95709999</v>
      </c>
      <c r="E627" s="7">
        <v>120971513.07069999</v>
      </c>
      <c r="F627" s="7">
        <v>118849036.7678</v>
      </c>
      <c r="G627" s="7">
        <v>127193323.9286</v>
      </c>
      <c r="H627" s="7">
        <v>126057054.2543</v>
      </c>
      <c r="I627" s="7">
        <v>136478012.31599998</v>
      </c>
      <c r="J627" s="7">
        <v>128916028.7563</v>
      </c>
      <c r="K627" s="7">
        <v>134835096.04189998</v>
      </c>
      <c r="L627" s="7">
        <v>129684283.89039999</v>
      </c>
      <c r="M627" s="7">
        <v>135933248.1762</v>
      </c>
      <c r="N627" s="7">
        <v>142672543.11359999</v>
      </c>
      <c r="O627" s="30">
        <f t="shared" si="9"/>
        <v>1544000553.7497997</v>
      </c>
    </row>
    <row r="628" spans="1:15" ht="15" thickBot="1" x14ac:dyDescent="0.4">
      <c r="A628" s="55"/>
      <c r="B628" s="31" t="s">
        <v>673</v>
      </c>
      <c r="C628" s="31">
        <v>137070587.7247</v>
      </c>
      <c r="D628" s="31">
        <v>134240423.65079999</v>
      </c>
      <c r="E628" s="31">
        <v>135385354.04530001</v>
      </c>
      <c r="F628" s="31">
        <v>132968229.88559999</v>
      </c>
      <c r="G628" s="31">
        <v>142298632.17559999</v>
      </c>
      <c r="H628" s="31">
        <v>141085189.64880002</v>
      </c>
      <c r="I628" s="31">
        <v>152636782.61480001</v>
      </c>
      <c r="J628" s="31">
        <v>144184334.05149999</v>
      </c>
      <c r="K628" s="31">
        <v>150941884.08419999</v>
      </c>
      <c r="L628" s="31">
        <v>145009013.02569997</v>
      </c>
      <c r="M628" s="31">
        <v>152094798.3633</v>
      </c>
      <c r="N628" s="31">
        <v>159549274.66869998</v>
      </c>
      <c r="O628" s="30">
        <f t="shared" si="9"/>
        <v>1727464503.9389997</v>
      </c>
    </row>
    <row r="629" spans="1:15" ht="15" thickBot="1" x14ac:dyDescent="0.4">
      <c r="A629" s="53" t="s">
        <v>49</v>
      </c>
      <c r="B629" s="29" t="s">
        <v>674</v>
      </c>
      <c r="C629" s="29">
        <v>137693065.55059999</v>
      </c>
      <c r="D629" s="29">
        <v>135192204.0142</v>
      </c>
      <c r="E629" s="29">
        <v>136238990.6363</v>
      </c>
      <c r="F629" s="29">
        <v>134237447.03780001</v>
      </c>
      <c r="G629" s="29">
        <v>143688353.24070001</v>
      </c>
      <c r="H629" s="29">
        <v>143149235.30669999</v>
      </c>
      <c r="I629" s="29">
        <v>154823301.71470001</v>
      </c>
      <c r="J629" s="29">
        <v>145579922.07279998</v>
      </c>
      <c r="K629" s="29">
        <v>152970771.94929999</v>
      </c>
      <c r="L629" s="29">
        <v>146008661.28749999</v>
      </c>
      <c r="M629" s="29">
        <v>155998749.04269999</v>
      </c>
      <c r="N629" s="29">
        <v>163317673.1823</v>
      </c>
      <c r="O629" s="30">
        <f t="shared" si="9"/>
        <v>1748898375.0355999</v>
      </c>
    </row>
    <row r="630" spans="1:15" ht="15" thickBot="1" x14ac:dyDescent="0.4">
      <c r="A630" s="54"/>
      <c r="B630" s="7" t="s">
        <v>675</v>
      </c>
      <c r="C630" s="7">
        <v>160136732.95829999</v>
      </c>
      <c r="D630" s="7">
        <v>157188965.87639999</v>
      </c>
      <c r="E630" s="7">
        <v>158406291.1221</v>
      </c>
      <c r="F630" s="7">
        <v>155971169.03689998</v>
      </c>
      <c r="G630" s="7">
        <v>166953336.2098</v>
      </c>
      <c r="H630" s="7">
        <v>166260450.21509999</v>
      </c>
      <c r="I630" s="7">
        <v>179748725.4797</v>
      </c>
      <c r="J630" s="7">
        <v>169135933.4219</v>
      </c>
      <c r="K630" s="7">
        <v>177668834.37970001</v>
      </c>
      <c r="L630" s="7">
        <v>169656451.36339998</v>
      </c>
      <c r="M630" s="7">
        <v>180829519.72530001</v>
      </c>
      <c r="N630" s="7">
        <v>189335873.4021</v>
      </c>
      <c r="O630" s="30">
        <f t="shared" si="9"/>
        <v>2031292283.1907003</v>
      </c>
    </row>
    <row r="631" spans="1:15" ht="15" thickBot="1" x14ac:dyDescent="0.4">
      <c r="A631" s="54"/>
      <c r="B631" s="7" t="s">
        <v>676</v>
      </c>
      <c r="C631" s="7">
        <v>157119966.54159999</v>
      </c>
      <c r="D631" s="7">
        <v>153824003.64249998</v>
      </c>
      <c r="E631" s="7">
        <v>155241315.62269998</v>
      </c>
      <c r="F631" s="7">
        <v>152981786.9016</v>
      </c>
      <c r="G631" s="7">
        <v>163830724.76010001</v>
      </c>
      <c r="H631" s="7">
        <v>162955942.06709999</v>
      </c>
      <c r="I631" s="7">
        <v>176623226.24249998</v>
      </c>
      <c r="J631" s="7">
        <v>166206241.697</v>
      </c>
      <c r="K631" s="7">
        <v>173719214.5776</v>
      </c>
      <c r="L631" s="7">
        <v>166742729.20849997</v>
      </c>
      <c r="M631" s="7">
        <v>177142700.62670001</v>
      </c>
      <c r="N631" s="7">
        <v>185988174.9666</v>
      </c>
      <c r="O631" s="30">
        <f t="shared" si="9"/>
        <v>1992376026.8544998</v>
      </c>
    </row>
    <row r="632" spans="1:15" ht="15" thickBot="1" x14ac:dyDescent="0.4">
      <c r="A632" s="54"/>
      <c r="B632" s="7" t="s">
        <v>677</v>
      </c>
      <c r="C632" s="7">
        <v>162658340.41619998</v>
      </c>
      <c r="D632" s="7">
        <v>158234666.81119999</v>
      </c>
      <c r="E632" s="7">
        <v>160249568.6512</v>
      </c>
      <c r="F632" s="7">
        <v>158175401.10280001</v>
      </c>
      <c r="G632" s="7">
        <v>169583117.0715</v>
      </c>
      <c r="H632" s="7">
        <v>168165582.24180001</v>
      </c>
      <c r="I632" s="7">
        <v>183334365.7899</v>
      </c>
      <c r="J632" s="7">
        <v>172608706.02630001</v>
      </c>
      <c r="K632" s="7">
        <v>178244323.42219996</v>
      </c>
      <c r="L632" s="7">
        <v>173238382.11470002</v>
      </c>
      <c r="M632" s="7">
        <v>182399928.68549997</v>
      </c>
      <c r="N632" s="7">
        <v>192781289.78659999</v>
      </c>
      <c r="O632" s="30">
        <f t="shared" si="9"/>
        <v>2059673672.1199002</v>
      </c>
    </row>
    <row r="633" spans="1:15" ht="15" thickBot="1" x14ac:dyDescent="0.4">
      <c r="A633" s="54"/>
      <c r="B633" s="7" t="s">
        <v>678</v>
      </c>
      <c r="C633" s="7">
        <v>174978916.96200001</v>
      </c>
      <c r="D633" s="7">
        <v>171985801.43259999</v>
      </c>
      <c r="E633" s="7">
        <v>173179301.80339998</v>
      </c>
      <c r="F633" s="7">
        <v>170385558.3721</v>
      </c>
      <c r="G633" s="7">
        <v>182335873.3926</v>
      </c>
      <c r="H633" s="7">
        <v>181665435.42389998</v>
      </c>
      <c r="I633" s="7">
        <v>196094321.50059998</v>
      </c>
      <c r="J633" s="7">
        <v>184568732.40549999</v>
      </c>
      <c r="K633" s="7">
        <v>194387840.16349998</v>
      </c>
      <c r="L633" s="7">
        <v>185132597.89679998</v>
      </c>
      <c r="M633" s="7">
        <v>197464305.61829996</v>
      </c>
      <c r="N633" s="7">
        <v>206450285.26049998</v>
      </c>
      <c r="O633" s="30">
        <f t="shared" si="9"/>
        <v>2218628970.2318001</v>
      </c>
    </row>
    <row r="634" spans="1:15" ht="15" thickBot="1" x14ac:dyDescent="0.4">
      <c r="A634" s="54"/>
      <c r="B634" s="7" t="s">
        <v>679</v>
      </c>
      <c r="C634" s="7">
        <v>180356079.87149999</v>
      </c>
      <c r="D634" s="7">
        <v>177343718.99540001</v>
      </c>
      <c r="E634" s="7">
        <v>178530125.43200001</v>
      </c>
      <c r="F634" s="7">
        <v>175607266.55559999</v>
      </c>
      <c r="G634" s="7">
        <v>187908831.81999999</v>
      </c>
      <c r="H634" s="7">
        <v>187245129.29629999</v>
      </c>
      <c r="I634" s="7">
        <v>202017705.30270001</v>
      </c>
      <c r="J634" s="7">
        <v>190161500.667</v>
      </c>
      <c r="K634" s="7">
        <v>200440610.96709999</v>
      </c>
      <c r="L634" s="7">
        <v>190741265.75319999</v>
      </c>
      <c r="M634" s="7">
        <v>203488500.22229999</v>
      </c>
      <c r="N634" s="7">
        <v>212651683.24489999</v>
      </c>
      <c r="O634" s="30">
        <f t="shared" si="9"/>
        <v>2286492418.1280003</v>
      </c>
    </row>
    <row r="635" spans="1:15" ht="15" thickBot="1" x14ac:dyDescent="0.4">
      <c r="A635" s="54"/>
      <c r="B635" s="7" t="s">
        <v>680</v>
      </c>
      <c r="C635" s="7">
        <v>193767810.79430002</v>
      </c>
      <c r="D635" s="7">
        <v>190194475.70709997</v>
      </c>
      <c r="E635" s="7">
        <v>191643266.48659998</v>
      </c>
      <c r="F635" s="7">
        <v>188545768.3098</v>
      </c>
      <c r="G635" s="7">
        <v>201814635.91949999</v>
      </c>
      <c r="H635" s="7">
        <v>200913216.73259997</v>
      </c>
      <c r="I635" s="7">
        <v>217074340.70249999</v>
      </c>
      <c r="J635" s="7">
        <v>204408262.33649999</v>
      </c>
      <c r="K635" s="7">
        <v>214746087.16750002</v>
      </c>
      <c r="L635" s="7">
        <v>205063249.71520001</v>
      </c>
      <c r="M635" s="7">
        <v>218075314.07499999</v>
      </c>
      <c r="N635" s="7">
        <v>228307113.3423</v>
      </c>
      <c r="O635" s="30">
        <f t="shared" si="9"/>
        <v>2454553541.2888999</v>
      </c>
    </row>
    <row r="636" spans="1:15" ht="15" thickBot="1" x14ac:dyDescent="0.4">
      <c r="A636" s="54"/>
      <c r="B636" s="7" t="s">
        <v>681</v>
      </c>
      <c r="C636" s="7">
        <v>142258929.7622</v>
      </c>
      <c r="D636" s="7">
        <v>139705763.61430001</v>
      </c>
      <c r="E636" s="7">
        <v>140766162.06609997</v>
      </c>
      <c r="F636" s="7">
        <v>138665317.60419998</v>
      </c>
      <c r="G636" s="7">
        <v>148420872.60399997</v>
      </c>
      <c r="H636" s="7">
        <v>147869630.50319999</v>
      </c>
      <c r="I636" s="7">
        <v>159872780.36929998</v>
      </c>
      <c r="J636" s="7">
        <v>150349701.94479999</v>
      </c>
      <c r="K636" s="7">
        <v>158054829.5803</v>
      </c>
      <c r="L636" s="7">
        <v>150794435.23730001</v>
      </c>
      <c r="M636" s="7">
        <v>161083262.62470001</v>
      </c>
      <c r="N636" s="7">
        <v>168596585.48609999</v>
      </c>
      <c r="O636" s="30">
        <f t="shared" si="9"/>
        <v>1806438271.3965001</v>
      </c>
    </row>
    <row r="637" spans="1:15" ht="15" thickBot="1" x14ac:dyDescent="0.4">
      <c r="A637" s="54"/>
      <c r="B637" s="7" t="s">
        <v>682</v>
      </c>
      <c r="C637" s="7">
        <v>170332321.73289999</v>
      </c>
      <c r="D637" s="7">
        <v>167437644.2121</v>
      </c>
      <c r="E637" s="7">
        <v>168592608.6252</v>
      </c>
      <c r="F637" s="7">
        <v>165886931.32319999</v>
      </c>
      <c r="G637" s="7">
        <v>177519172.23909998</v>
      </c>
      <c r="H637" s="7">
        <v>176883503.48190001</v>
      </c>
      <c r="I637" s="7">
        <v>190930662.24200004</v>
      </c>
      <c r="J637" s="7">
        <v>179688417.63269997</v>
      </c>
      <c r="K637" s="7">
        <v>189283631.92410001</v>
      </c>
      <c r="L637" s="7">
        <v>180232871.83970001</v>
      </c>
      <c r="M637" s="7">
        <v>192328557.41139999</v>
      </c>
      <c r="N637" s="7">
        <v>201061475.33669996</v>
      </c>
      <c r="O637" s="30">
        <f t="shared" si="9"/>
        <v>2160177798.0009999</v>
      </c>
    </row>
    <row r="638" spans="1:15" ht="15" thickBot="1" x14ac:dyDescent="0.4">
      <c r="A638" s="54"/>
      <c r="B638" s="7" t="s">
        <v>683</v>
      </c>
      <c r="C638" s="7">
        <v>177665279.7511</v>
      </c>
      <c r="D638" s="7">
        <v>174511305.00799999</v>
      </c>
      <c r="E638" s="7">
        <v>175783839.3818</v>
      </c>
      <c r="F638" s="7">
        <v>172969051.039</v>
      </c>
      <c r="G638" s="7">
        <v>185121739.51370001</v>
      </c>
      <c r="H638" s="7">
        <v>184379625.0783</v>
      </c>
      <c r="I638" s="7">
        <v>199136867.14779997</v>
      </c>
      <c r="J638" s="7">
        <v>187450455.05930001</v>
      </c>
      <c r="K638" s="7">
        <v>197178404.81740001</v>
      </c>
      <c r="L638" s="7">
        <v>188032749.8953</v>
      </c>
      <c r="M638" s="7">
        <v>200344558.01090002</v>
      </c>
      <c r="N638" s="7">
        <v>209603822.97319999</v>
      </c>
      <c r="O638" s="30">
        <f t="shared" si="9"/>
        <v>2252177697.6757998</v>
      </c>
    </row>
    <row r="639" spans="1:15" ht="15" thickBot="1" x14ac:dyDescent="0.4">
      <c r="A639" s="54"/>
      <c r="B639" s="7" t="s">
        <v>684</v>
      </c>
      <c r="C639" s="7">
        <v>127724069.37970001</v>
      </c>
      <c r="D639" s="7">
        <v>125462046.56239998</v>
      </c>
      <c r="E639" s="7">
        <v>126411062.23009999</v>
      </c>
      <c r="F639" s="7">
        <v>124590515.4111</v>
      </c>
      <c r="G639" s="7">
        <v>133354096.58850001</v>
      </c>
      <c r="H639" s="7">
        <v>132903290.6661</v>
      </c>
      <c r="I639" s="7">
        <v>143729749.257</v>
      </c>
      <c r="J639" s="7">
        <v>135093473.67649999</v>
      </c>
      <c r="K639" s="7">
        <v>142062642.8926</v>
      </c>
      <c r="L639" s="7">
        <v>135478650.38350001</v>
      </c>
      <c r="M639" s="7">
        <v>145003949.3973</v>
      </c>
      <c r="N639" s="7">
        <v>151746173.10429999</v>
      </c>
      <c r="O639" s="30">
        <f t="shared" si="9"/>
        <v>1623559719.5491002</v>
      </c>
    </row>
    <row r="640" spans="1:15" ht="15" thickBot="1" x14ac:dyDescent="0.4">
      <c r="A640" s="54"/>
      <c r="B640" s="7" t="s">
        <v>685</v>
      </c>
      <c r="C640" s="7">
        <v>131989196.54859999</v>
      </c>
      <c r="D640" s="7">
        <v>129426180.78209999</v>
      </c>
      <c r="E640" s="7">
        <v>130525574.1767</v>
      </c>
      <c r="F640" s="7">
        <v>128684716.6909</v>
      </c>
      <c r="G640" s="7">
        <v>137777713.19550002</v>
      </c>
      <c r="H640" s="7">
        <v>137190483.23299998</v>
      </c>
      <c r="I640" s="7">
        <v>148585499.2419</v>
      </c>
      <c r="J640" s="7">
        <v>139695196.6065</v>
      </c>
      <c r="K640" s="7">
        <v>146422868.23390001</v>
      </c>
      <c r="L640" s="7">
        <v>140112794.87759998</v>
      </c>
      <c r="M640" s="7">
        <v>149537914.84609997</v>
      </c>
      <c r="N640" s="7">
        <v>156769733.30320001</v>
      </c>
      <c r="O640" s="30">
        <f t="shared" si="9"/>
        <v>1676717871.7359998</v>
      </c>
    </row>
    <row r="641" spans="1:15" ht="15" thickBot="1" x14ac:dyDescent="0.4">
      <c r="A641" s="54"/>
      <c r="B641" s="7" t="s">
        <v>686</v>
      </c>
      <c r="C641" s="7">
        <v>130022521.9381</v>
      </c>
      <c r="D641" s="7">
        <v>127615247.80249998</v>
      </c>
      <c r="E641" s="7">
        <v>128636045.50420001</v>
      </c>
      <c r="F641" s="7">
        <v>126799682.27370001</v>
      </c>
      <c r="G641" s="7">
        <v>135737769.18199998</v>
      </c>
      <c r="H641" s="7">
        <v>135221856.05309999</v>
      </c>
      <c r="I641" s="7">
        <v>146337148.73010001</v>
      </c>
      <c r="J641" s="7">
        <v>137563492.04639998</v>
      </c>
      <c r="K641" s="7">
        <v>144438495.07300001</v>
      </c>
      <c r="L641" s="7">
        <v>137964965.22549999</v>
      </c>
      <c r="M641" s="7">
        <v>147461776.44</v>
      </c>
      <c r="N641" s="7">
        <v>154447131.71169999</v>
      </c>
      <c r="O641" s="30">
        <f t="shared" si="9"/>
        <v>1652246131.9802999</v>
      </c>
    </row>
    <row r="642" spans="1:15" ht="15" thickBot="1" x14ac:dyDescent="0.4">
      <c r="A642" s="54"/>
      <c r="B642" s="7" t="s">
        <v>687</v>
      </c>
      <c r="C642" s="7">
        <v>191253709.51349998</v>
      </c>
      <c r="D642" s="7">
        <v>187159438.29069999</v>
      </c>
      <c r="E642" s="7">
        <v>188900884.93589997</v>
      </c>
      <c r="F642" s="7">
        <v>186016029.54579997</v>
      </c>
      <c r="G642" s="7">
        <v>199214898.83659998</v>
      </c>
      <c r="H642" s="7">
        <v>198047398.44619998</v>
      </c>
      <c r="I642" s="7">
        <v>214596713.89739999</v>
      </c>
      <c r="J642" s="7">
        <v>202100451.26879999</v>
      </c>
      <c r="K642" s="7">
        <v>211098580.02409998</v>
      </c>
      <c r="L642" s="7">
        <v>202784746.26139998</v>
      </c>
      <c r="M642" s="7">
        <v>214805439.70229998</v>
      </c>
      <c r="N642" s="7">
        <v>225601742.70919999</v>
      </c>
      <c r="O642" s="30">
        <f t="shared" si="9"/>
        <v>2421580033.4318995</v>
      </c>
    </row>
    <row r="643" spans="1:15" ht="15" thickBot="1" x14ac:dyDescent="0.4">
      <c r="A643" s="54"/>
      <c r="B643" s="7" t="s">
        <v>688</v>
      </c>
      <c r="C643" s="7">
        <v>132264984.1661</v>
      </c>
      <c r="D643" s="7">
        <v>129907716.74340001</v>
      </c>
      <c r="E643" s="7">
        <v>130893870.7375</v>
      </c>
      <c r="F643" s="7">
        <v>128986986.44150002</v>
      </c>
      <c r="G643" s="7">
        <v>138061237.82959998</v>
      </c>
      <c r="H643" s="7">
        <v>137576927.09079999</v>
      </c>
      <c r="I643" s="7">
        <v>148775442.43329999</v>
      </c>
      <c r="J643" s="7">
        <v>139862239.2049</v>
      </c>
      <c r="K643" s="7">
        <v>147052235.50690001</v>
      </c>
      <c r="L643" s="7">
        <v>140266319.53119999</v>
      </c>
      <c r="M643" s="7">
        <v>150023708.48629999</v>
      </c>
      <c r="N643" s="7">
        <v>157012072.29289997</v>
      </c>
      <c r="O643" s="30">
        <f t="shared" si="9"/>
        <v>1680683740.4643998</v>
      </c>
    </row>
    <row r="644" spans="1:15" ht="15" thickBot="1" x14ac:dyDescent="0.4">
      <c r="A644" s="54"/>
      <c r="B644" s="7" t="s">
        <v>689</v>
      </c>
      <c r="C644" s="7">
        <v>137746011.46199998</v>
      </c>
      <c r="D644" s="7">
        <v>135090064.83789998</v>
      </c>
      <c r="E644" s="7">
        <v>136221353.1234</v>
      </c>
      <c r="F644" s="7">
        <v>134263046.8664</v>
      </c>
      <c r="G644" s="7">
        <v>143744954.11019999</v>
      </c>
      <c r="H644" s="7">
        <v>143129049.5537</v>
      </c>
      <c r="I644" s="7">
        <v>154966934.5898</v>
      </c>
      <c r="J644" s="7">
        <v>145724752.89500001</v>
      </c>
      <c r="K644" s="7">
        <v>152791414.34530002</v>
      </c>
      <c r="L644" s="7">
        <v>146164387.91119999</v>
      </c>
      <c r="M644" s="7">
        <v>155925583.85030001</v>
      </c>
      <c r="N644" s="7">
        <v>163435469.66710001</v>
      </c>
      <c r="O644" s="30">
        <f t="shared" si="9"/>
        <v>1749203023.2123001</v>
      </c>
    </row>
    <row r="645" spans="1:15" ht="15" thickBot="1" x14ac:dyDescent="0.4">
      <c r="A645" s="54"/>
      <c r="B645" s="7" t="s">
        <v>690</v>
      </c>
      <c r="C645" s="7">
        <v>179883547.1221</v>
      </c>
      <c r="D645" s="7">
        <v>176250956.8705</v>
      </c>
      <c r="E645" s="7">
        <v>177777549.42360002</v>
      </c>
      <c r="F645" s="7">
        <v>175044743.48190001</v>
      </c>
      <c r="G645" s="7">
        <v>187426027.35830003</v>
      </c>
      <c r="H645" s="7">
        <v>186453161.02069998</v>
      </c>
      <c r="I645" s="7">
        <v>201839694.23629999</v>
      </c>
      <c r="J645" s="7">
        <v>190030423.89549997</v>
      </c>
      <c r="K645" s="7">
        <v>198949276.75109997</v>
      </c>
      <c r="L645" s="7">
        <v>190651910.86539999</v>
      </c>
      <c r="M645" s="7">
        <v>202427179.65400001</v>
      </c>
      <c r="N645" s="7">
        <v>212334514.22680002</v>
      </c>
      <c r="O645" s="30">
        <f t="shared" ref="O645:O708" si="10">SUM(C645:N645)</f>
        <v>2279068984.9062004</v>
      </c>
    </row>
    <row r="646" spans="1:15" ht="15" thickBot="1" x14ac:dyDescent="0.4">
      <c r="A646" s="54"/>
      <c r="B646" s="7" t="s">
        <v>691</v>
      </c>
      <c r="C646" s="7">
        <v>152508349.89559999</v>
      </c>
      <c r="D646" s="7">
        <v>148975453.98379999</v>
      </c>
      <c r="E646" s="7">
        <v>150537224.8831</v>
      </c>
      <c r="F646" s="7">
        <v>148461254.02920002</v>
      </c>
      <c r="G646" s="7">
        <v>159054013.7999</v>
      </c>
      <c r="H646" s="7">
        <v>158047708.67640001</v>
      </c>
      <c r="I646" s="7">
        <v>171682735.14370003</v>
      </c>
      <c r="J646" s="7">
        <v>161556582.92320001</v>
      </c>
      <c r="K646" s="7">
        <v>168137199.44119999</v>
      </c>
      <c r="L646" s="7">
        <v>162097005.89749998</v>
      </c>
      <c r="M646" s="7">
        <v>171759404.49509999</v>
      </c>
      <c r="N646" s="7">
        <v>180762498.35069999</v>
      </c>
      <c r="O646" s="30">
        <f t="shared" si="10"/>
        <v>1933579431.5194004</v>
      </c>
    </row>
    <row r="647" spans="1:15" ht="15" thickBot="1" x14ac:dyDescent="0.4">
      <c r="A647" s="54"/>
      <c r="B647" s="7" t="s">
        <v>692</v>
      </c>
      <c r="C647" s="7">
        <v>140678520.0503</v>
      </c>
      <c r="D647" s="7">
        <v>137577106.87329999</v>
      </c>
      <c r="E647" s="7">
        <v>138942016.31369999</v>
      </c>
      <c r="F647" s="7">
        <v>137038282.44809997</v>
      </c>
      <c r="G647" s="7">
        <v>146789092.31349999</v>
      </c>
      <c r="H647" s="7">
        <v>145961046.0388</v>
      </c>
      <c r="I647" s="7">
        <v>158436892.01030001</v>
      </c>
      <c r="J647" s="7">
        <v>149026910.30500001</v>
      </c>
      <c r="K647" s="7">
        <v>155421349.75699997</v>
      </c>
      <c r="L647" s="7">
        <v>149505373.8515</v>
      </c>
      <c r="M647" s="7">
        <v>158838929.75080001</v>
      </c>
      <c r="N647" s="7">
        <v>166976806.10979998</v>
      </c>
      <c r="O647" s="30">
        <f t="shared" si="10"/>
        <v>1785192325.8220997</v>
      </c>
    </row>
    <row r="648" spans="1:15" ht="15" thickBot="1" x14ac:dyDescent="0.4">
      <c r="A648" s="54"/>
      <c r="B648" s="7" t="s">
        <v>693</v>
      </c>
      <c r="C648" s="7">
        <v>128225973.2906</v>
      </c>
      <c r="D648" s="7">
        <v>125654483.41569999</v>
      </c>
      <c r="E648" s="7">
        <v>126770822.2008</v>
      </c>
      <c r="F648" s="7">
        <v>125026631.78369999</v>
      </c>
      <c r="G648" s="7">
        <v>133877706.53129999</v>
      </c>
      <c r="H648" s="7">
        <v>133274875.5061</v>
      </c>
      <c r="I648" s="7">
        <v>144452086.79009998</v>
      </c>
      <c r="J648" s="7">
        <v>135793797.28579998</v>
      </c>
      <c r="K648" s="7">
        <v>142152967.53189999</v>
      </c>
      <c r="L648" s="7">
        <v>136201789.53580001</v>
      </c>
      <c r="M648" s="7">
        <v>145303096.7094</v>
      </c>
      <c r="N648" s="7">
        <v>152437703.9445</v>
      </c>
      <c r="O648" s="30">
        <f t="shared" si="10"/>
        <v>1629171934.5256999</v>
      </c>
    </row>
    <row r="649" spans="1:15" ht="15" thickBot="1" x14ac:dyDescent="0.4">
      <c r="A649" s="54"/>
      <c r="B649" s="7" t="s">
        <v>694</v>
      </c>
      <c r="C649" s="7">
        <v>159854338.3328</v>
      </c>
      <c r="D649" s="7">
        <v>156789633.4138</v>
      </c>
      <c r="E649" s="7">
        <v>158071729.99849999</v>
      </c>
      <c r="F649" s="7">
        <v>155677280.79720002</v>
      </c>
      <c r="G649" s="7">
        <v>166661974.0262</v>
      </c>
      <c r="H649" s="7">
        <v>165910212.99000001</v>
      </c>
      <c r="I649" s="7">
        <v>179502604.83149999</v>
      </c>
      <c r="J649" s="7">
        <v>168910566.9285</v>
      </c>
      <c r="K649" s="7">
        <v>177169000.55199999</v>
      </c>
      <c r="L649" s="7">
        <v>169438427.49339998</v>
      </c>
      <c r="M649" s="7">
        <v>180412263.38209999</v>
      </c>
      <c r="N649" s="7">
        <v>189053394.01080003</v>
      </c>
      <c r="O649" s="30">
        <f t="shared" si="10"/>
        <v>2027451426.7568004</v>
      </c>
    </row>
    <row r="650" spans="1:15" ht="15" thickBot="1" x14ac:dyDescent="0.4">
      <c r="A650" s="54"/>
      <c r="B650" s="7" t="s">
        <v>695</v>
      </c>
      <c r="C650" s="7">
        <v>147184786.12689999</v>
      </c>
      <c r="D650" s="7">
        <v>144248791.13049999</v>
      </c>
      <c r="E650" s="7">
        <v>145502086.0851</v>
      </c>
      <c r="F650" s="7">
        <v>143387901.3698</v>
      </c>
      <c r="G650" s="7">
        <v>153530163.25040001</v>
      </c>
      <c r="H650" s="7">
        <v>152803894.39120001</v>
      </c>
      <c r="I650" s="7">
        <v>165500146.1336</v>
      </c>
      <c r="J650" s="7">
        <v>155684700.4736</v>
      </c>
      <c r="K650" s="7">
        <v>163036201.49059999</v>
      </c>
      <c r="L650" s="7">
        <v>156169318.92609999</v>
      </c>
      <c r="M650" s="7">
        <v>166289490.9743</v>
      </c>
      <c r="N650" s="7">
        <v>174411262.82879999</v>
      </c>
      <c r="O650" s="30">
        <f t="shared" si="10"/>
        <v>1867748743.1808996</v>
      </c>
    </row>
    <row r="651" spans="1:15" ht="15" thickBot="1" x14ac:dyDescent="0.4">
      <c r="A651" s="54"/>
      <c r="B651" s="7" t="s">
        <v>696</v>
      </c>
      <c r="C651" s="7">
        <v>154444419.67000002</v>
      </c>
      <c r="D651" s="7">
        <v>151700541.21969998</v>
      </c>
      <c r="E651" s="7">
        <v>152825178.54799998</v>
      </c>
      <c r="F651" s="7">
        <v>150474006.7949</v>
      </c>
      <c r="G651" s="7">
        <v>161051705.8389</v>
      </c>
      <c r="H651" s="7">
        <v>160442742.54620001</v>
      </c>
      <c r="I651" s="7">
        <v>173377106.8786</v>
      </c>
      <c r="J651" s="7">
        <v>163109031.25549999</v>
      </c>
      <c r="K651" s="7">
        <v>171544423.69979998</v>
      </c>
      <c r="L651" s="7">
        <v>163599994.22640002</v>
      </c>
      <c r="M651" s="7">
        <v>174609213.33789998</v>
      </c>
      <c r="N651" s="7">
        <v>182703799.84399998</v>
      </c>
      <c r="O651" s="30">
        <f t="shared" si="10"/>
        <v>1959882163.8599</v>
      </c>
    </row>
    <row r="652" spans="1:15" ht="15" thickBot="1" x14ac:dyDescent="0.4">
      <c r="A652" s="54"/>
      <c r="B652" s="7" t="s">
        <v>697</v>
      </c>
      <c r="C652" s="7">
        <v>130813197.44279999</v>
      </c>
      <c r="D652" s="7">
        <v>128322767.16489999</v>
      </c>
      <c r="E652" s="7">
        <v>129386379.11399999</v>
      </c>
      <c r="F652" s="7">
        <v>127554111.77500001</v>
      </c>
      <c r="G652" s="7">
        <v>136558130.72489998</v>
      </c>
      <c r="H652" s="7">
        <v>136003353.35589999</v>
      </c>
      <c r="I652" s="7">
        <v>147252381.94959998</v>
      </c>
      <c r="J652" s="7">
        <v>138432419.90630001</v>
      </c>
      <c r="K652" s="7">
        <v>145204595.67919999</v>
      </c>
      <c r="L652" s="7">
        <v>138841800.20609999</v>
      </c>
      <c r="M652" s="7">
        <v>148278890.62090001</v>
      </c>
      <c r="N652" s="7">
        <v>155388427.12779999</v>
      </c>
      <c r="O652" s="30">
        <f t="shared" si="10"/>
        <v>1662036455.0673997</v>
      </c>
    </row>
    <row r="653" spans="1:15" ht="15" thickBot="1" x14ac:dyDescent="0.4">
      <c r="A653" s="54"/>
      <c r="B653" s="7" t="s">
        <v>698</v>
      </c>
      <c r="C653" s="7">
        <v>119714677.63449998</v>
      </c>
      <c r="D653" s="7">
        <v>117478367.32690001</v>
      </c>
      <c r="E653" s="7">
        <v>118439562.3089</v>
      </c>
      <c r="F653" s="7">
        <v>116812184.2975</v>
      </c>
      <c r="G653" s="7">
        <v>125053096.4364</v>
      </c>
      <c r="H653" s="7">
        <v>124590792.368</v>
      </c>
      <c r="I653" s="7">
        <v>134908377.37669998</v>
      </c>
      <c r="J653" s="7">
        <v>126764645.18299998</v>
      </c>
      <c r="K653" s="7">
        <v>133042362.84399998</v>
      </c>
      <c r="L653" s="7">
        <v>127126343.91999999</v>
      </c>
      <c r="M653" s="7">
        <v>136028264.59780002</v>
      </c>
      <c r="N653" s="7">
        <v>142510148.641</v>
      </c>
      <c r="O653" s="30">
        <f t="shared" si="10"/>
        <v>1522468822.9347</v>
      </c>
    </row>
    <row r="654" spans="1:15" ht="15" thickBot="1" x14ac:dyDescent="0.4">
      <c r="A654" s="54"/>
      <c r="B654" s="7" t="s">
        <v>699</v>
      </c>
      <c r="C654" s="7">
        <v>159415628.66759998</v>
      </c>
      <c r="D654" s="7">
        <v>156401903.00040001</v>
      </c>
      <c r="E654" s="7">
        <v>157657601.48109999</v>
      </c>
      <c r="F654" s="7">
        <v>155259488.98339999</v>
      </c>
      <c r="G654" s="7">
        <v>166206738.9743</v>
      </c>
      <c r="H654" s="7">
        <v>165478943.197</v>
      </c>
      <c r="I654" s="7">
        <v>178992118.32049999</v>
      </c>
      <c r="J654" s="7">
        <v>168425633.99869999</v>
      </c>
      <c r="K654" s="7">
        <v>176751392.5492</v>
      </c>
      <c r="L654" s="7">
        <v>168948771.71619999</v>
      </c>
      <c r="M654" s="7">
        <v>179963023.50709999</v>
      </c>
      <c r="N654" s="7">
        <v>188529339.56889999</v>
      </c>
      <c r="O654" s="30">
        <f t="shared" si="10"/>
        <v>2022030583.9644003</v>
      </c>
    </row>
    <row r="655" spans="1:15" ht="15" thickBot="1" x14ac:dyDescent="0.4">
      <c r="A655" s="54"/>
      <c r="B655" s="7" t="s">
        <v>700</v>
      </c>
      <c r="C655" s="7">
        <v>174625178.38080001</v>
      </c>
      <c r="D655" s="7">
        <v>171439457.1728</v>
      </c>
      <c r="E655" s="7">
        <v>172739276.34040001</v>
      </c>
      <c r="F655" s="7">
        <v>170009735.1354</v>
      </c>
      <c r="G655" s="7">
        <v>181971415.98279998</v>
      </c>
      <c r="H655" s="7">
        <v>181204343.5839</v>
      </c>
      <c r="I655" s="7">
        <v>195811424.30239999</v>
      </c>
      <c r="J655" s="7">
        <v>184313158.78749999</v>
      </c>
      <c r="K655" s="7">
        <v>193690572.51649997</v>
      </c>
      <c r="L655" s="7">
        <v>184889419.86619997</v>
      </c>
      <c r="M655" s="7">
        <v>196902183.4957</v>
      </c>
      <c r="N655" s="7">
        <v>206113334.96609998</v>
      </c>
      <c r="O655" s="30">
        <f t="shared" si="10"/>
        <v>2213709500.5304995</v>
      </c>
    </row>
    <row r="656" spans="1:15" ht="15" thickBot="1" x14ac:dyDescent="0.4">
      <c r="A656" s="54"/>
      <c r="B656" s="7" t="s">
        <v>701</v>
      </c>
      <c r="C656" s="7">
        <v>132320898.0719</v>
      </c>
      <c r="D656" s="7">
        <v>129780097.5038</v>
      </c>
      <c r="E656" s="7">
        <v>130866275.81390001</v>
      </c>
      <c r="F656" s="7">
        <v>129010728.98339999</v>
      </c>
      <c r="G656" s="7">
        <v>138121231.83989999</v>
      </c>
      <c r="H656" s="7">
        <v>137546028.6882</v>
      </c>
      <c r="I656" s="7">
        <v>148938006.6936</v>
      </c>
      <c r="J656" s="7">
        <v>140026636.5165</v>
      </c>
      <c r="K656" s="7">
        <v>146832348.6663</v>
      </c>
      <c r="L656" s="7">
        <v>140443593.04909998</v>
      </c>
      <c r="M656" s="7">
        <v>149929545.91239998</v>
      </c>
      <c r="N656" s="7">
        <v>157143707.71649998</v>
      </c>
      <c r="O656" s="30">
        <f t="shared" si="10"/>
        <v>1680959099.4554999</v>
      </c>
    </row>
    <row r="657" spans="1:15" ht="15" thickBot="1" x14ac:dyDescent="0.4">
      <c r="A657" s="54"/>
      <c r="B657" s="7" t="s">
        <v>702</v>
      </c>
      <c r="C657" s="7">
        <v>156719548.9772</v>
      </c>
      <c r="D657" s="7">
        <v>153200594.08849999</v>
      </c>
      <c r="E657" s="7">
        <v>154740968.3012</v>
      </c>
      <c r="F657" s="7">
        <v>152555542.05269998</v>
      </c>
      <c r="G657" s="7">
        <v>163418229.3391</v>
      </c>
      <c r="H657" s="7">
        <v>162431594.39159998</v>
      </c>
      <c r="I657" s="7">
        <v>176305735.58570001</v>
      </c>
      <c r="J657" s="7">
        <v>165919823.11039999</v>
      </c>
      <c r="K657" s="7">
        <v>172922268.6295</v>
      </c>
      <c r="L657" s="7">
        <v>166470686.51719999</v>
      </c>
      <c r="M657" s="7">
        <v>176502150.38039997</v>
      </c>
      <c r="N657" s="7">
        <v>185608581.55000001</v>
      </c>
      <c r="O657" s="30">
        <f t="shared" si="10"/>
        <v>1986795722.9234998</v>
      </c>
    </row>
    <row r="658" spans="1:15" ht="15" thickBot="1" x14ac:dyDescent="0.4">
      <c r="A658" s="54"/>
      <c r="B658" s="7" t="s">
        <v>703</v>
      </c>
      <c r="C658" s="7">
        <v>135137375.926</v>
      </c>
      <c r="D658" s="7">
        <v>132667334.96309999</v>
      </c>
      <c r="E658" s="7">
        <v>133705659.69060001</v>
      </c>
      <c r="F658" s="7">
        <v>131759255.03199998</v>
      </c>
      <c r="G658" s="7">
        <v>141039363.11289999</v>
      </c>
      <c r="H658" s="7">
        <v>140507797.449</v>
      </c>
      <c r="I658" s="7">
        <v>151996064.32879999</v>
      </c>
      <c r="J658" s="7">
        <v>142909198.4601</v>
      </c>
      <c r="K658" s="7">
        <v>150127410.9666</v>
      </c>
      <c r="L658" s="7">
        <v>143328878.14889997</v>
      </c>
      <c r="M658" s="7">
        <v>153154071.74040002</v>
      </c>
      <c r="N658" s="7">
        <v>160362297.73159999</v>
      </c>
      <c r="O658" s="30">
        <f t="shared" si="10"/>
        <v>1716694707.55</v>
      </c>
    </row>
    <row r="659" spans="1:15" ht="15" thickBot="1" x14ac:dyDescent="0.4">
      <c r="A659" s="54"/>
      <c r="B659" s="7" t="s">
        <v>704</v>
      </c>
      <c r="C659" s="7">
        <v>136359224.6153</v>
      </c>
      <c r="D659" s="7">
        <v>133971715.8637</v>
      </c>
      <c r="E659" s="7">
        <v>134960979.16839999</v>
      </c>
      <c r="F659" s="7">
        <v>132960263.786</v>
      </c>
      <c r="G659" s="7">
        <v>142304733.28569999</v>
      </c>
      <c r="H659" s="7">
        <v>141817817.02429998</v>
      </c>
      <c r="I659" s="7">
        <v>153294167.34150001</v>
      </c>
      <c r="J659" s="7">
        <v>144129677.37619999</v>
      </c>
      <c r="K659" s="7">
        <v>151636845.47760001</v>
      </c>
      <c r="L659" s="7">
        <v>144546944.58419999</v>
      </c>
      <c r="M659" s="7">
        <v>154597274.99760002</v>
      </c>
      <c r="N659" s="7">
        <v>161739605.26279998</v>
      </c>
      <c r="O659" s="30">
        <f t="shared" si="10"/>
        <v>1732319248.7832999</v>
      </c>
    </row>
    <row r="660" spans="1:15" ht="15" thickBot="1" x14ac:dyDescent="0.4">
      <c r="A660" s="54"/>
      <c r="B660" s="7" t="s">
        <v>705</v>
      </c>
      <c r="C660" s="7">
        <v>134258251.47489998</v>
      </c>
      <c r="D660" s="7">
        <v>131667378.8909</v>
      </c>
      <c r="E660" s="7">
        <v>132774554.27320001</v>
      </c>
      <c r="F660" s="7">
        <v>130884883.62899998</v>
      </c>
      <c r="G660" s="7">
        <v>140129609.95480001</v>
      </c>
      <c r="H660" s="7">
        <v>139535430.17319998</v>
      </c>
      <c r="I660" s="7">
        <v>151095917.8362</v>
      </c>
      <c r="J660" s="7">
        <v>142066669.48339999</v>
      </c>
      <c r="K660" s="7">
        <v>148946570.1318</v>
      </c>
      <c r="L660" s="7">
        <v>142492345.38129997</v>
      </c>
      <c r="M660" s="7">
        <v>152063124.27429998</v>
      </c>
      <c r="N660" s="7">
        <v>159393827.63709998</v>
      </c>
      <c r="O660" s="30">
        <f t="shared" si="10"/>
        <v>1705308563.1400998</v>
      </c>
    </row>
    <row r="661" spans="1:15" ht="15" thickBot="1" x14ac:dyDescent="0.4">
      <c r="A661" s="55"/>
      <c r="B661" s="31" t="s">
        <v>706</v>
      </c>
      <c r="C661" s="31">
        <v>152708379.74179998</v>
      </c>
      <c r="D661" s="31">
        <v>149337642.93669999</v>
      </c>
      <c r="E661" s="31">
        <v>150810221.73009998</v>
      </c>
      <c r="F661" s="31">
        <v>148682646.2642</v>
      </c>
      <c r="G661" s="31">
        <v>159259511.17769998</v>
      </c>
      <c r="H661" s="31">
        <v>158334268.63189998</v>
      </c>
      <c r="I661" s="31">
        <v>171813381.04009998</v>
      </c>
      <c r="J661" s="31">
        <v>161670247.21270001</v>
      </c>
      <c r="K661" s="31">
        <v>168613627.47570002</v>
      </c>
      <c r="L661" s="31">
        <v>162199969.17120001</v>
      </c>
      <c r="M661" s="31">
        <v>172122810.71849999</v>
      </c>
      <c r="N661" s="31">
        <v>180933532.16369998</v>
      </c>
      <c r="O661" s="30">
        <f t="shared" si="10"/>
        <v>1936486238.2642999</v>
      </c>
    </row>
    <row r="662" spans="1:15" ht="15" thickBot="1" x14ac:dyDescent="0.4">
      <c r="A662" s="53" t="s">
        <v>50</v>
      </c>
      <c r="B662" s="29" t="s">
        <v>707</v>
      </c>
      <c r="C662" s="29">
        <v>177206485.292</v>
      </c>
      <c r="D662" s="29">
        <v>171560606.52509999</v>
      </c>
      <c r="E662" s="29">
        <v>174116935.85569999</v>
      </c>
      <c r="F662" s="29">
        <v>171315657.62090001</v>
      </c>
      <c r="G662" s="29">
        <v>182668748.52160001</v>
      </c>
      <c r="H662" s="29">
        <v>181261125.6372</v>
      </c>
      <c r="I662" s="29">
        <v>196578661.71619996</v>
      </c>
      <c r="J662" s="29">
        <v>186070521.06470001</v>
      </c>
      <c r="K662" s="29">
        <v>193066701.40450001</v>
      </c>
      <c r="L662" s="29">
        <v>187113041.61879998</v>
      </c>
      <c r="M662" s="29">
        <v>195442557.48089999</v>
      </c>
      <c r="N662" s="29">
        <v>205483813.03170002</v>
      </c>
      <c r="O662" s="30">
        <f t="shared" si="10"/>
        <v>2221884855.7693</v>
      </c>
    </row>
    <row r="663" spans="1:15" ht="15" thickBot="1" x14ac:dyDescent="0.4">
      <c r="A663" s="54"/>
      <c r="B663" s="7" t="s">
        <v>519</v>
      </c>
      <c r="C663" s="7">
        <v>179195521.58319998</v>
      </c>
      <c r="D663" s="7">
        <v>173572049.11700001</v>
      </c>
      <c r="E663" s="7">
        <v>176109633.87109998</v>
      </c>
      <c r="F663" s="7">
        <v>173252111.29629999</v>
      </c>
      <c r="G663" s="7">
        <v>184729881.2358</v>
      </c>
      <c r="H663" s="7">
        <v>183339399.05490002</v>
      </c>
      <c r="I663" s="7">
        <v>198753486.52250001</v>
      </c>
      <c r="J663" s="7">
        <v>188122200.85640001</v>
      </c>
      <c r="K663" s="7">
        <v>195351196.32340002</v>
      </c>
      <c r="L663" s="7">
        <v>189168555.69210002</v>
      </c>
      <c r="M663" s="7">
        <v>197696186.56289998</v>
      </c>
      <c r="N663" s="7">
        <v>207766923.07950002</v>
      </c>
      <c r="O663" s="30">
        <f t="shared" si="10"/>
        <v>2247057145.1951003</v>
      </c>
    </row>
    <row r="664" spans="1:15" ht="15" thickBot="1" x14ac:dyDescent="0.4">
      <c r="A664" s="54"/>
      <c r="B664" s="7" t="s">
        <v>708</v>
      </c>
      <c r="C664" s="7">
        <v>178040474.08939999</v>
      </c>
      <c r="D664" s="7">
        <v>172382149.76370001</v>
      </c>
      <c r="E664" s="7">
        <v>174942544.25549999</v>
      </c>
      <c r="F664" s="7">
        <v>172123958.9145</v>
      </c>
      <c r="G664" s="7">
        <v>183533210.35510001</v>
      </c>
      <c r="H664" s="7">
        <v>182121938.13959998</v>
      </c>
      <c r="I664" s="7">
        <v>197502578.88229999</v>
      </c>
      <c r="J664" s="7">
        <v>186943432.32260001</v>
      </c>
      <c r="K664" s="7">
        <v>193990881.0038</v>
      </c>
      <c r="L664" s="7">
        <v>187989074.80340001</v>
      </c>
      <c r="M664" s="7">
        <v>196368808.11500001</v>
      </c>
      <c r="N664" s="7">
        <v>206449104.50410002</v>
      </c>
      <c r="O664" s="30">
        <f t="shared" si="10"/>
        <v>2232388155.1490002</v>
      </c>
    </row>
    <row r="665" spans="1:15" ht="15" thickBot="1" x14ac:dyDescent="0.4">
      <c r="A665" s="54"/>
      <c r="B665" s="7" t="s">
        <v>709</v>
      </c>
      <c r="C665" s="7">
        <v>136836864.4824</v>
      </c>
      <c r="D665" s="7">
        <v>132636565.46690001</v>
      </c>
      <c r="E665" s="7">
        <v>134535768.75560001</v>
      </c>
      <c r="F665" s="7">
        <v>132329974.1256</v>
      </c>
      <c r="G665" s="7">
        <v>140814665.04449999</v>
      </c>
      <c r="H665" s="7">
        <v>140002025.08419999</v>
      </c>
      <c r="I665" s="7">
        <v>151391653.45929998</v>
      </c>
      <c r="J665" s="7">
        <v>143328236.89499998</v>
      </c>
      <c r="K665" s="7">
        <v>149632066.0133</v>
      </c>
      <c r="L665" s="7">
        <v>144161181.93879998</v>
      </c>
      <c r="M665" s="7">
        <v>151328101.54339999</v>
      </c>
      <c r="N665" s="7">
        <v>158449598.59990001</v>
      </c>
      <c r="O665" s="30">
        <f t="shared" si="10"/>
        <v>1715446701.4088998</v>
      </c>
    </row>
    <row r="666" spans="1:15" ht="15" thickBot="1" x14ac:dyDescent="0.4">
      <c r="A666" s="54"/>
      <c r="B666" s="7" t="s">
        <v>710</v>
      </c>
      <c r="C666" s="7">
        <v>240632965.0289</v>
      </c>
      <c r="D666" s="7">
        <v>234192693.74429998</v>
      </c>
      <c r="E666" s="7">
        <v>236975132.33160001</v>
      </c>
      <c r="F666" s="7">
        <v>232813904.67539999</v>
      </c>
      <c r="G666" s="7">
        <v>248411066.18729997</v>
      </c>
      <c r="H666" s="7">
        <v>246801378.64570001</v>
      </c>
      <c r="I666" s="7">
        <v>266760591.73659998</v>
      </c>
      <c r="J666" s="7">
        <v>252368978.5557</v>
      </c>
      <c r="K666" s="7">
        <v>263587036.7746</v>
      </c>
      <c r="L666" s="7">
        <v>253638381.16429999</v>
      </c>
      <c r="M666" s="7">
        <v>266015835.58390003</v>
      </c>
      <c r="N666" s="7">
        <v>278840401.18480003</v>
      </c>
      <c r="O666" s="30">
        <f t="shared" si="10"/>
        <v>3021038365.6131001</v>
      </c>
    </row>
    <row r="667" spans="1:15" ht="15" thickBot="1" x14ac:dyDescent="0.4">
      <c r="A667" s="54"/>
      <c r="B667" s="7" t="s">
        <v>711</v>
      </c>
      <c r="C667" s="7">
        <v>206816993.2834</v>
      </c>
      <c r="D667" s="7">
        <v>200968017.20770001</v>
      </c>
      <c r="E667" s="7">
        <v>203538308.11629999</v>
      </c>
      <c r="F667" s="7">
        <v>200053934.50209999</v>
      </c>
      <c r="G667" s="7">
        <v>213358529.6498</v>
      </c>
      <c r="H667" s="7">
        <v>211939810.58850002</v>
      </c>
      <c r="I667" s="7">
        <v>229250540.9594</v>
      </c>
      <c r="J667" s="7">
        <v>216924586.69950002</v>
      </c>
      <c r="K667" s="7">
        <v>226247766.10750002</v>
      </c>
      <c r="L667" s="7">
        <v>218061395.25079998</v>
      </c>
      <c r="M667" s="7">
        <v>228533019.63169998</v>
      </c>
      <c r="N667" s="7">
        <v>239668721.73140001</v>
      </c>
      <c r="O667" s="30">
        <f t="shared" si="10"/>
        <v>2595361623.7280998</v>
      </c>
    </row>
    <row r="668" spans="1:15" ht="15" thickBot="1" x14ac:dyDescent="0.4">
      <c r="A668" s="54"/>
      <c r="B668" s="7" t="s">
        <v>712</v>
      </c>
      <c r="C668" s="7">
        <v>177680830.33430004</v>
      </c>
      <c r="D668" s="7">
        <v>171881939.42109999</v>
      </c>
      <c r="E668" s="7">
        <v>174520259.1927</v>
      </c>
      <c r="F668" s="7">
        <v>171751070.70649999</v>
      </c>
      <c r="G668" s="7">
        <v>183162052.755</v>
      </c>
      <c r="H668" s="7">
        <v>181679947.9237</v>
      </c>
      <c r="I668" s="7">
        <v>197184527.8021</v>
      </c>
      <c r="J668" s="7">
        <v>186651572.35830003</v>
      </c>
      <c r="K668" s="7">
        <v>193367213.80429998</v>
      </c>
      <c r="L668" s="7">
        <v>187705986.4481</v>
      </c>
      <c r="M668" s="7">
        <v>195844561.16369998</v>
      </c>
      <c r="N668" s="7">
        <v>206086290.85029998</v>
      </c>
      <c r="O668" s="30">
        <f t="shared" si="10"/>
        <v>2227516252.7600999</v>
      </c>
    </row>
    <row r="669" spans="1:15" ht="15" thickBot="1" x14ac:dyDescent="0.4">
      <c r="A669" s="54"/>
      <c r="B669" s="7" t="s">
        <v>713</v>
      </c>
      <c r="C669" s="7">
        <v>157677254.35729998</v>
      </c>
      <c r="D669" s="7">
        <v>152594088.79609999</v>
      </c>
      <c r="E669" s="7">
        <v>154907109.4531</v>
      </c>
      <c r="F669" s="7">
        <v>152433154.57769999</v>
      </c>
      <c r="G669" s="7">
        <v>162422916.16479999</v>
      </c>
      <c r="H669" s="7">
        <v>161235346.51460001</v>
      </c>
      <c r="I669" s="7">
        <v>174794201.72280002</v>
      </c>
      <c r="J669" s="7">
        <v>165472649.56080002</v>
      </c>
      <c r="K669" s="7">
        <v>171844003.84620002</v>
      </c>
      <c r="L669" s="7">
        <v>166423256.60889998</v>
      </c>
      <c r="M669" s="7">
        <v>173984887.99590001</v>
      </c>
      <c r="N669" s="7">
        <v>182780548.45859998</v>
      </c>
      <c r="O669" s="30">
        <f t="shared" si="10"/>
        <v>1976569418.0568001</v>
      </c>
    </row>
    <row r="670" spans="1:15" ht="15" thickBot="1" x14ac:dyDescent="0.4">
      <c r="A670" s="54"/>
      <c r="B670" s="7" t="s">
        <v>714</v>
      </c>
      <c r="C670" s="7">
        <v>162199688.4896</v>
      </c>
      <c r="D670" s="7">
        <v>157074314.97749999</v>
      </c>
      <c r="E670" s="7">
        <v>159395576.94859999</v>
      </c>
      <c r="F670" s="7">
        <v>156820507.47219998</v>
      </c>
      <c r="G670" s="7">
        <v>167110313.21090001</v>
      </c>
      <c r="H670" s="7">
        <v>165915497.4258</v>
      </c>
      <c r="I670" s="7">
        <v>179790363.48049998</v>
      </c>
      <c r="J670" s="7">
        <v>170191497.0244</v>
      </c>
      <c r="K670" s="7">
        <v>176894510.89160001</v>
      </c>
      <c r="L670" s="7">
        <v>171157280.48649999</v>
      </c>
      <c r="M670" s="7">
        <v>179029248.29300001</v>
      </c>
      <c r="N670" s="7">
        <v>188005732.28340003</v>
      </c>
      <c r="O670" s="30">
        <f t="shared" si="10"/>
        <v>2033584530.9839997</v>
      </c>
    </row>
    <row r="671" spans="1:15" ht="15" thickBot="1" x14ac:dyDescent="0.4">
      <c r="A671" s="54"/>
      <c r="B671" s="7" t="s">
        <v>715</v>
      </c>
      <c r="C671" s="7">
        <v>153229682.29530001</v>
      </c>
      <c r="D671" s="7">
        <v>148237383.60229999</v>
      </c>
      <c r="E671" s="7">
        <v>150515350.58560002</v>
      </c>
      <c r="F671" s="7">
        <v>148126653.7879</v>
      </c>
      <c r="G671" s="7">
        <v>157812561.56870002</v>
      </c>
      <c r="H671" s="7">
        <v>156656607.35769999</v>
      </c>
      <c r="I671" s="7">
        <v>169853560.21529999</v>
      </c>
      <c r="J671" s="7">
        <v>160803312.76939997</v>
      </c>
      <c r="K671" s="7">
        <v>166953243.7976</v>
      </c>
      <c r="L671" s="7">
        <v>161735572.5564</v>
      </c>
      <c r="M671" s="7">
        <v>169066244.9862</v>
      </c>
      <c r="N671" s="7">
        <v>177623781.07620001</v>
      </c>
      <c r="O671" s="30">
        <f t="shared" si="10"/>
        <v>1920613954.5986001</v>
      </c>
    </row>
    <row r="672" spans="1:15" ht="15" thickBot="1" x14ac:dyDescent="0.4">
      <c r="A672" s="54"/>
      <c r="B672" s="7" t="s">
        <v>716</v>
      </c>
      <c r="C672" s="7">
        <v>213232949.55890003</v>
      </c>
      <c r="D672" s="7">
        <v>206814433.98370001</v>
      </c>
      <c r="E672" s="7">
        <v>209674685.90609998</v>
      </c>
      <c r="F672" s="7">
        <v>206193310.16700003</v>
      </c>
      <c r="G672" s="7">
        <v>220014200.69090003</v>
      </c>
      <c r="H672" s="7">
        <v>218332329.19960001</v>
      </c>
      <c r="I672" s="7">
        <v>236619266.88789999</v>
      </c>
      <c r="J672" s="7">
        <v>223914541.1126</v>
      </c>
      <c r="K672" s="7">
        <v>232626650.79629999</v>
      </c>
      <c r="L672" s="7">
        <v>225108216.15380001</v>
      </c>
      <c r="M672" s="7">
        <v>235253518.99689999</v>
      </c>
      <c r="N672" s="7">
        <v>247268342.52970004</v>
      </c>
      <c r="O672" s="30">
        <f t="shared" si="10"/>
        <v>2675052445.9834003</v>
      </c>
    </row>
    <row r="673" spans="1:15" ht="15" thickBot="1" x14ac:dyDescent="0.4">
      <c r="A673" s="54"/>
      <c r="B673" s="7" t="s">
        <v>717</v>
      </c>
      <c r="C673" s="7">
        <v>143801495.54319999</v>
      </c>
      <c r="D673" s="7">
        <v>139304033.66780001</v>
      </c>
      <c r="E673" s="7">
        <v>141342686.88249999</v>
      </c>
      <c r="F673" s="7">
        <v>139047884.76139998</v>
      </c>
      <c r="G673" s="7">
        <v>148035930.58180001</v>
      </c>
      <c r="H673" s="7">
        <v>147096942.0997</v>
      </c>
      <c r="I673" s="7">
        <v>159213696.67160001</v>
      </c>
      <c r="J673" s="7">
        <v>150729885.81619999</v>
      </c>
      <c r="K673" s="7">
        <v>157051785.27919999</v>
      </c>
      <c r="L673" s="7">
        <v>151602299.09819999</v>
      </c>
      <c r="M673" s="7">
        <v>158897940.59529999</v>
      </c>
      <c r="N673" s="7">
        <v>166581512.7017</v>
      </c>
      <c r="O673" s="30">
        <f t="shared" si="10"/>
        <v>1802706093.6985998</v>
      </c>
    </row>
    <row r="674" spans="1:15" ht="15" thickBot="1" x14ac:dyDescent="0.4">
      <c r="A674" s="54"/>
      <c r="B674" s="7" t="s">
        <v>718</v>
      </c>
      <c r="C674" s="7">
        <v>189185765.18800002</v>
      </c>
      <c r="D674" s="7">
        <v>182977944.4892</v>
      </c>
      <c r="E674" s="7">
        <v>185801875.54230002</v>
      </c>
      <c r="F674" s="7">
        <v>182862105.0151</v>
      </c>
      <c r="G674" s="7">
        <v>195090010.539</v>
      </c>
      <c r="H674" s="7">
        <v>193439852.81009999</v>
      </c>
      <c r="I674" s="7">
        <v>210060691.99219999</v>
      </c>
      <c r="J674" s="7">
        <v>198830927.26520002</v>
      </c>
      <c r="K674" s="7">
        <v>205750345.73450002</v>
      </c>
      <c r="L674" s="7">
        <v>199944857.08540002</v>
      </c>
      <c r="M674" s="7">
        <v>208419341.39410001</v>
      </c>
      <c r="N674" s="7">
        <v>219489452.04940003</v>
      </c>
      <c r="O674" s="30">
        <f t="shared" si="10"/>
        <v>2371853169.1045003</v>
      </c>
    </row>
    <row r="675" spans="1:15" ht="15" thickBot="1" x14ac:dyDescent="0.4">
      <c r="A675" s="54"/>
      <c r="B675" s="7" t="s">
        <v>719</v>
      </c>
      <c r="C675" s="7">
        <v>189274127.87110001</v>
      </c>
      <c r="D675" s="7">
        <v>183129021.81389999</v>
      </c>
      <c r="E675" s="7">
        <v>185918422.02309999</v>
      </c>
      <c r="F675" s="7">
        <v>182958418.05389997</v>
      </c>
      <c r="G675" s="7">
        <v>195180887.93340001</v>
      </c>
      <c r="H675" s="7">
        <v>193562114.2773</v>
      </c>
      <c r="I675" s="7">
        <v>210123316.47729999</v>
      </c>
      <c r="J675" s="7">
        <v>198886306.58670002</v>
      </c>
      <c r="K675" s="7">
        <v>205947047.77920002</v>
      </c>
      <c r="L675" s="7">
        <v>199996127.6155</v>
      </c>
      <c r="M675" s="7">
        <v>208572246.9941</v>
      </c>
      <c r="N675" s="7">
        <v>219568272.54159999</v>
      </c>
      <c r="O675" s="30">
        <f t="shared" si="10"/>
        <v>2373116309.9671001</v>
      </c>
    </row>
    <row r="676" spans="1:15" ht="15" thickBot="1" x14ac:dyDescent="0.4">
      <c r="A676" s="54"/>
      <c r="B676" s="7" t="s">
        <v>720</v>
      </c>
      <c r="C676" s="7">
        <v>152204337.3064</v>
      </c>
      <c r="D676" s="7">
        <v>147608045.0763</v>
      </c>
      <c r="E676" s="7">
        <v>149673152.69520003</v>
      </c>
      <c r="F676" s="7">
        <v>147196339.8179</v>
      </c>
      <c r="G676" s="7">
        <v>156745506.77469999</v>
      </c>
      <c r="H676" s="7">
        <v>155782929.8382</v>
      </c>
      <c r="I676" s="7">
        <v>168507979.89710003</v>
      </c>
      <c r="J676" s="7">
        <v>159509496.02289999</v>
      </c>
      <c r="K676" s="7">
        <v>166404324.20320001</v>
      </c>
      <c r="L676" s="7">
        <v>160411522.44260001</v>
      </c>
      <c r="M676" s="7">
        <v>168253085.88100001</v>
      </c>
      <c r="N676" s="7">
        <v>176297562.5677</v>
      </c>
      <c r="O676" s="30">
        <f t="shared" si="10"/>
        <v>1908594282.5232</v>
      </c>
    </row>
    <row r="677" spans="1:15" ht="15" thickBot="1" x14ac:dyDescent="0.4">
      <c r="A677" s="54"/>
      <c r="B677" s="7" t="s">
        <v>721</v>
      </c>
      <c r="C677" s="7">
        <v>191042897.54909998</v>
      </c>
      <c r="D677" s="7">
        <v>184927892.52399999</v>
      </c>
      <c r="E677" s="7">
        <v>187695067.93199998</v>
      </c>
      <c r="F677" s="7">
        <v>184682124.10209998</v>
      </c>
      <c r="G677" s="7">
        <v>197013656.58850002</v>
      </c>
      <c r="H677" s="7">
        <v>195415174.3953</v>
      </c>
      <c r="I677" s="7">
        <v>212051695.9497</v>
      </c>
      <c r="J677" s="7">
        <v>200704885.60289997</v>
      </c>
      <c r="K677" s="7">
        <v>207994255.31960002</v>
      </c>
      <c r="L677" s="7">
        <v>201817410.7784</v>
      </c>
      <c r="M677" s="7">
        <v>210585011.89489999</v>
      </c>
      <c r="N677" s="7">
        <v>221594822.8937</v>
      </c>
      <c r="O677" s="30">
        <f t="shared" si="10"/>
        <v>2395524895.5302</v>
      </c>
    </row>
    <row r="678" spans="1:15" ht="15" thickBot="1" x14ac:dyDescent="0.4">
      <c r="A678" s="55"/>
      <c r="B678" s="31" t="s">
        <v>722</v>
      </c>
      <c r="C678" s="31">
        <v>198181768.35879999</v>
      </c>
      <c r="D678" s="31">
        <v>190999881.84779999</v>
      </c>
      <c r="E678" s="31">
        <v>194326195.8443</v>
      </c>
      <c r="F678" s="31">
        <v>191441057.28869998</v>
      </c>
      <c r="G678" s="31">
        <v>204424081.69329998</v>
      </c>
      <c r="H678" s="31">
        <v>202317875.3161</v>
      </c>
      <c r="I678" s="31">
        <v>220489256.9786</v>
      </c>
      <c r="J678" s="31">
        <v>208733451.09159997</v>
      </c>
      <c r="K678" s="31">
        <v>214423631.46950001</v>
      </c>
      <c r="L678" s="31">
        <v>209939282.73370001</v>
      </c>
      <c r="M678" s="31">
        <v>217692250.60209998</v>
      </c>
      <c r="N678" s="31">
        <v>230209387.2872</v>
      </c>
      <c r="O678" s="30">
        <f t="shared" si="10"/>
        <v>2483178120.5117002</v>
      </c>
    </row>
    <row r="679" spans="1:15" ht="15" thickBot="1" x14ac:dyDescent="0.4">
      <c r="A679" s="53" t="s">
        <v>51</v>
      </c>
      <c r="B679" s="29" t="s">
        <v>723</v>
      </c>
      <c r="C679" s="29">
        <v>151654888.4971</v>
      </c>
      <c r="D679" s="29">
        <v>149917572.6221</v>
      </c>
      <c r="E679" s="29">
        <v>148685789.38859999</v>
      </c>
      <c r="F679" s="29">
        <v>144960723.29890001</v>
      </c>
      <c r="G679" s="29">
        <v>155160843.0636</v>
      </c>
      <c r="H679" s="29">
        <v>152743933.70769998</v>
      </c>
      <c r="I679" s="29">
        <v>162845053.63459998</v>
      </c>
      <c r="J679" s="29">
        <v>152352715.7764</v>
      </c>
      <c r="K679" s="29">
        <v>163400565.78130001</v>
      </c>
      <c r="L679" s="29">
        <v>153266983.70460001</v>
      </c>
      <c r="M679" s="29">
        <v>162949087.53459999</v>
      </c>
      <c r="N679" s="29">
        <v>171346667.04839998</v>
      </c>
      <c r="O679" s="30">
        <f t="shared" si="10"/>
        <v>1869284824.0579002</v>
      </c>
    </row>
    <row r="680" spans="1:15" ht="15" thickBot="1" x14ac:dyDescent="0.4">
      <c r="A680" s="54"/>
      <c r="B680" s="7" t="s">
        <v>724</v>
      </c>
      <c r="C680" s="7">
        <v>184691261.08789998</v>
      </c>
      <c r="D680" s="7">
        <v>181892346.0837</v>
      </c>
      <c r="E680" s="7">
        <v>181132043.93529999</v>
      </c>
      <c r="F680" s="7">
        <v>176884785.23900002</v>
      </c>
      <c r="G680" s="7">
        <v>189410668.30380002</v>
      </c>
      <c r="H680" s="7">
        <v>186567083.69590002</v>
      </c>
      <c r="I680" s="7">
        <v>199756868.58690003</v>
      </c>
      <c r="J680" s="7">
        <v>187260407.27759999</v>
      </c>
      <c r="K680" s="7">
        <v>199132447.8251</v>
      </c>
      <c r="L680" s="7">
        <v>188337764.7306</v>
      </c>
      <c r="M680" s="7">
        <v>199153858.46689999</v>
      </c>
      <c r="N680" s="7">
        <v>209792530.79759997</v>
      </c>
      <c r="O680" s="30">
        <f t="shared" si="10"/>
        <v>2284012066.0302997</v>
      </c>
    </row>
    <row r="681" spans="1:15" ht="15" thickBot="1" x14ac:dyDescent="0.4">
      <c r="A681" s="54"/>
      <c r="B681" s="7" t="s">
        <v>725</v>
      </c>
      <c r="C681" s="7">
        <v>167976884.01100001</v>
      </c>
      <c r="D681" s="7">
        <v>165041777.10080001</v>
      </c>
      <c r="E681" s="7">
        <v>164410547.60100001</v>
      </c>
      <c r="F681" s="7">
        <v>160620955.3827</v>
      </c>
      <c r="G681" s="7">
        <v>172089865.83429998</v>
      </c>
      <c r="H681" s="7">
        <v>169128090.44800001</v>
      </c>
      <c r="I681" s="7">
        <v>181452572.74519998</v>
      </c>
      <c r="J681" s="7">
        <v>169989432.53569999</v>
      </c>
      <c r="K681" s="7">
        <v>180015621.6406</v>
      </c>
      <c r="L681" s="7">
        <v>171030957.76270002</v>
      </c>
      <c r="M681" s="7">
        <v>180260596.8671</v>
      </c>
      <c r="N681" s="7">
        <v>190587896.42210001</v>
      </c>
      <c r="O681" s="30">
        <f t="shared" si="10"/>
        <v>2072605198.3512001</v>
      </c>
    </row>
    <row r="682" spans="1:15" ht="15" thickBot="1" x14ac:dyDescent="0.4">
      <c r="A682" s="54"/>
      <c r="B682" s="7" t="s">
        <v>726</v>
      </c>
      <c r="C682" s="7">
        <v>180033223.72310001</v>
      </c>
      <c r="D682" s="7">
        <v>177034760.3396</v>
      </c>
      <c r="E682" s="7">
        <v>176398657.4118</v>
      </c>
      <c r="F682" s="7">
        <v>172325376.6345</v>
      </c>
      <c r="G682" s="7">
        <v>184585431.35189998</v>
      </c>
      <c r="H682" s="7">
        <v>181628732.4799</v>
      </c>
      <c r="I682" s="7">
        <v>194744743.22179997</v>
      </c>
      <c r="J682" s="7">
        <v>182540898.36930001</v>
      </c>
      <c r="K682" s="7">
        <v>193555596.07280001</v>
      </c>
      <c r="L682" s="7">
        <v>183619473.5862</v>
      </c>
      <c r="M682" s="7">
        <v>193750388.773</v>
      </c>
      <c r="N682" s="7">
        <v>204499685.59099999</v>
      </c>
      <c r="O682" s="30">
        <f t="shared" si="10"/>
        <v>2224716967.5548997</v>
      </c>
    </row>
    <row r="683" spans="1:15" ht="15" thickBot="1" x14ac:dyDescent="0.4">
      <c r="A683" s="54"/>
      <c r="B683" s="7" t="s">
        <v>727</v>
      </c>
      <c r="C683" s="7">
        <v>170673503.88379997</v>
      </c>
      <c r="D683" s="7">
        <v>168400165.85330001</v>
      </c>
      <c r="E683" s="7">
        <v>167398789.69389999</v>
      </c>
      <c r="F683" s="7">
        <v>163351516.61410001</v>
      </c>
      <c r="G683" s="7">
        <v>174877189.89899999</v>
      </c>
      <c r="H683" s="7">
        <v>172251923.98210001</v>
      </c>
      <c r="I683" s="7">
        <v>184053335.36749995</v>
      </c>
      <c r="J683" s="7">
        <v>172405089.44159997</v>
      </c>
      <c r="K683" s="7">
        <v>184086848.73210001</v>
      </c>
      <c r="L683" s="7">
        <v>173408037.2087</v>
      </c>
      <c r="M683" s="7">
        <v>183855965.0627</v>
      </c>
      <c r="N683" s="7">
        <v>193451939.7383</v>
      </c>
      <c r="O683" s="30">
        <f t="shared" si="10"/>
        <v>2108214305.4770997</v>
      </c>
    </row>
    <row r="684" spans="1:15" ht="15" thickBot="1" x14ac:dyDescent="0.4">
      <c r="A684" s="54"/>
      <c r="B684" s="7" t="s">
        <v>728</v>
      </c>
      <c r="C684" s="7">
        <v>170365354.70469999</v>
      </c>
      <c r="D684" s="7">
        <v>168050095.11210001</v>
      </c>
      <c r="E684" s="7">
        <v>167072616.42700002</v>
      </c>
      <c r="F684" s="7">
        <v>163045105.4851</v>
      </c>
      <c r="G684" s="7">
        <v>174558299.98069999</v>
      </c>
      <c r="H684" s="7">
        <v>171911301.0763</v>
      </c>
      <c r="I684" s="7">
        <v>183737579.58469999</v>
      </c>
      <c r="J684" s="7">
        <v>172109517.22689998</v>
      </c>
      <c r="K684" s="7">
        <v>183673609.0889</v>
      </c>
      <c r="L684" s="7">
        <v>173114536.8143</v>
      </c>
      <c r="M684" s="7">
        <v>183473937.64639997</v>
      </c>
      <c r="N684" s="7">
        <v>193112315.00060001</v>
      </c>
      <c r="O684" s="30">
        <f t="shared" si="10"/>
        <v>2104224268.1477005</v>
      </c>
    </row>
    <row r="685" spans="1:15" ht="15" thickBot="1" x14ac:dyDescent="0.4">
      <c r="A685" s="54"/>
      <c r="B685" s="7" t="s">
        <v>729</v>
      </c>
      <c r="C685" s="7">
        <v>183184042.49849999</v>
      </c>
      <c r="D685" s="7">
        <v>180487331.8247</v>
      </c>
      <c r="E685" s="7">
        <v>179676160.84619999</v>
      </c>
      <c r="F685" s="7">
        <v>175437275.25330001</v>
      </c>
      <c r="G685" s="7">
        <v>187847488.81729996</v>
      </c>
      <c r="H685" s="7">
        <v>185050049.41170001</v>
      </c>
      <c r="I685" s="7">
        <v>198043226.33919999</v>
      </c>
      <c r="J685" s="7">
        <v>185636653.21850002</v>
      </c>
      <c r="K685" s="7">
        <v>197585203.95020002</v>
      </c>
      <c r="L685" s="7">
        <v>186702841.97819999</v>
      </c>
      <c r="M685" s="7">
        <v>197548078.30339998</v>
      </c>
      <c r="N685" s="7">
        <v>208018819.85529995</v>
      </c>
      <c r="O685" s="30">
        <f t="shared" si="10"/>
        <v>2265217172.2965002</v>
      </c>
    </row>
    <row r="686" spans="1:15" ht="15" thickBot="1" x14ac:dyDescent="0.4">
      <c r="A686" s="54"/>
      <c r="B686" s="7" t="s">
        <v>730</v>
      </c>
      <c r="C686" s="7">
        <v>175290573.29680002</v>
      </c>
      <c r="D686" s="7">
        <v>172336762.7721</v>
      </c>
      <c r="E686" s="7">
        <v>171691804.4941</v>
      </c>
      <c r="F686" s="7">
        <v>167724450.05430001</v>
      </c>
      <c r="G686" s="7">
        <v>179669780.93090001</v>
      </c>
      <c r="H686" s="7">
        <v>176720874.35510001</v>
      </c>
      <c r="I686" s="7">
        <v>189505082.79809996</v>
      </c>
      <c r="J686" s="7">
        <v>177592044.63410002</v>
      </c>
      <c r="K686" s="7">
        <v>188259759.7193</v>
      </c>
      <c r="L686" s="7">
        <v>178654677.42019999</v>
      </c>
      <c r="M686" s="7">
        <v>188460730.65329999</v>
      </c>
      <c r="N686" s="7">
        <v>199019922.9296</v>
      </c>
      <c r="O686" s="30">
        <f t="shared" si="10"/>
        <v>2164926464.0579</v>
      </c>
    </row>
    <row r="687" spans="1:15" ht="15" thickBot="1" x14ac:dyDescent="0.4">
      <c r="A687" s="54"/>
      <c r="B687" s="7" t="s">
        <v>731</v>
      </c>
      <c r="C687" s="7">
        <v>169742498.10250002</v>
      </c>
      <c r="D687" s="7">
        <v>167291968.11340001</v>
      </c>
      <c r="E687" s="7">
        <v>166390384.64449999</v>
      </c>
      <c r="F687" s="7">
        <v>162417339.63309997</v>
      </c>
      <c r="G687" s="7">
        <v>173914296.76819998</v>
      </c>
      <c r="H687" s="7">
        <v>171198295.8901</v>
      </c>
      <c r="I687" s="7">
        <v>183127180.03779995</v>
      </c>
      <c r="J687" s="7">
        <v>171541367.28740001</v>
      </c>
      <c r="K687" s="7">
        <v>182760375.01499999</v>
      </c>
      <c r="L687" s="7">
        <v>172554078.31509998</v>
      </c>
      <c r="M687" s="7">
        <v>182658529.64209998</v>
      </c>
      <c r="N687" s="7">
        <v>192444347.2617</v>
      </c>
      <c r="O687" s="30">
        <f t="shared" si="10"/>
        <v>2096040660.7109001</v>
      </c>
    </row>
    <row r="688" spans="1:15" ht="15" thickBot="1" x14ac:dyDescent="0.4">
      <c r="A688" s="54"/>
      <c r="B688" s="7" t="s">
        <v>732</v>
      </c>
      <c r="C688" s="7">
        <v>194782398.95370001</v>
      </c>
      <c r="D688" s="7">
        <v>191329991.7471</v>
      </c>
      <c r="E688" s="7">
        <v>190893457.57589999</v>
      </c>
      <c r="F688" s="7">
        <v>186581292.77100003</v>
      </c>
      <c r="G688" s="7">
        <v>199876132.59369999</v>
      </c>
      <c r="H688" s="7">
        <v>196738871.53800002</v>
      </c>
      <c r="I688" s="7">
        <v>211213099.4296</v>
      </c>
      <c r="J688" s="7">
        <v>198113933.10780001</v>
      </c>
      <c r="K688" s="7">
        <v>209539057.6311</v>
      </c>
      <c r="L688" s="7">
        <v>199263932.7419</v>
      </c>
      <c r="M688" s="7">
        <v>209931218.20159999</v>
      </c>
      <c r="N688" s="7">
        <v>221656613.167</v>
      </c>
      <c r="O688" s="30">
        <f t="shared" si="10"/>
        <v>2409919999.4583998</v>
      </c>
    </row>
    <row r="689" spans="1:15" ht="15" thickBot="1" x14ac:dyDescent="0.4">
      <c r="A689" s="54"/>
      <c r="B689" s="7" t="s">
        <v>733</v>
      </c>
      <c r="C689" s="7">
        <v>177066733.64380002</v>
      </c>
      <c r="D689" s="7">
        <v>174493046.97659999</v>
      </c>
      <c r="E689" s="7">
        <v>173634730.58289999</v>
      </c>
      <c r="F689" s="7">
        <v>169513673.46669999</v>
      </c>
      <c r="G689" s="7">
        <v>181506306.3547</v>
      </c>
      <c r="H689" s="7">
        <v>178751380.8292</v>
      </c>
      <c r="I689" s="7">
        <v>191248814.31159997</v>
      </c>
      <c r="J689" s="7">
        <v>179215457.16650003</v>
      </c>
      <c r="K689" s="7">
        <v>190855303.97569999</v>
      </c>
      <c r="L689" s="7">
        <v>180256546.27779999</v>
      </c>
      <c r="M689" s="7">
        <v>190781172.38029999</v>
      </c>
      <c r="N689" s="7">
        <v>200926781.59799999</v>
      </c>
      <c r="O689" s="30">
        <f t="shared" si="10"/>
        <v>2188249947.5637999</v>
      </c>
    </row>
    <row r="690" spans="1:15" ht="15" thickBot="1" x14ac:dyDescent="0.4">
      <c r="A690" s="54"/>
      <c r="B690" s="7" t="s">
        <v>734</v>
      </c>
      <c r="C690" s="7">
        <v>168949048.69330001</v>
      </c>
      <c r="D690" s="7">
        <v>166391033.70499998</v>
      </c>
      <c r="E690" s="7">
        <v>165550733.3125</v>
      </c>
      <c r="F690" s="7">
        <v>161628441.88870001</v>
      </c>
      <c r="G690" s="7">
        <v>173093186.05559999</v>
      </c>
      <c r="H690" s="7">
        <v>170321452.57350001</v>
      </c>
      <c r="I690" s="7">
        <v>182313892.07339999</v>
      </c>
      <c r="J690" s="7">
        <v>170780036.55940002</v>
      </c>
      <c r="K690" s="7">
        <v>181697036.51730001</v>
      </c>
      <c r="L690" s="7">
        <v>171798050.51610002</v>
      </c>
      <c r="M690" s="7">
        <v>181675244.0808</v>
      </c>
      <c r="N690" s="7">
        <v>191569683.97079998</v>
      </c>
      <c r="O690" s="30">
        <f t="shared" si="10"/>
        <v>2085767839.9463997</v>
      </c>
    </row>
    <row r="691" spans="1:15" ht="15" thickBot="1" x14ac:dyDescent="0.4">
      <c r="A691" s="54"/>
      <c r="B691" s="7" t="s">
        <v>735</v>
      </c>
      <c r="C691" s="7">
        <v>199284032.59149998</v>
      </c>
      <c r="D691" s="7">
        <v>196124143.8389</v>
      </c>
      <c r="E691" s="7">
        <v>195513161.64880002</v>
      </c>
      <c r="F691" s="7">
        <v>191004220.71019998</v>
      </c>
      <c r="G691" s="7">
        <v>204538240.4154</v>
      </c>
      <c r="H691" s="7">
        <v>201559747.97099999</v>
      </c>
      <c r="I691" s="7">
        <v>216002038.42400002</v>
      </c>
      <c r="J691" s="7">
        <v>202617215.30180001</v>
      </c>
      <c r="K691" s="7">
        <v>215082414.89270002</v>
      </c>
      <c r="L691" s="7">
        <v>203759127.69999999</v>
      </c>
      <c r="M691" s="7">
        <v>215238502.61750001</v>
      </c>
      <c r="N691" s="7">
        <v>226735232.57419997</v>
      </c>
      <c r="O691" s="30">
        <f t="shared" si="10"/>
        <v>2467458078.6860003</v>
      </c>
    </row>
    <row r="692" spans="1:15" ht="15" thickBot="1" x14ac:dyDescent="0.4">
      <c r="A692" s="54"/>
      <c r="B692" s="7" t="s">
        <v>736</v>
      </c>
      <c r="C692" s="7">
        <v>243812391.8026</v>
      </c>
      <c r="D692" s="7">
        <v>239993380.98050001</v>
      </c>
      <c r="E692" s="7">
        <v>239596513.14970002</v>
      </c>
      <c r="F692" s="7">
        <v>234161967.06419995</v>
      </c>
      <c r="G692" s="7">
        <v>250693557.14640003</v>
      </c>
      <c r="H692" s="7">
        <v>247522884.68279999</v>
      </c>
      <c r="I692" s="7">
        <v>265328897.8272</v>
      </c>
      <c r="J692" s="7">
        <v>249220611.03449997</v>
      </c>
      <c r="K692" s="7">
        <v>264434531.34800002</v>
      </c>
      <c r="L692" s="7">
        <v>250528837.02029997</v>
      </c>
      <c r="M692" s="7">
        <v>264697503.42050001</v>
      </c>
      <c r="N692" s="7">
        <v>278272141.30970001</v>
      </c>
      <c r="O692" s="30">
        <f t="shared" si="10"/>
        <v>3028263216.7863994</v>
      </c>
    </row>
    <row r="693" spans="1:15" ht="15" thickBot="1" x14ac:dyDescent="0.4">
      <c r="A693" s="54"/>
      <c r="B693" s="7" t="s">
        <v>737</v>
      </c>
      <c r="C693" s="7">
        <v>196880599.29830003</v>
      </c>
      <c r="D693" s="7">
        <v>193729893.29949999</v>
      </c>
      <c r="E693" s="7">
        <v>193121764.85890001</v>
      </c>
      <c r="F693" s="7">
        <v>188670367.86989999</v>
      </c>
      <c r="G693" s="7">
        <v>202047285.82390001</v>
      </c>
      <c r="H693" s="7">
        <v>199066070.92989999</v>
      </c>
      <c r="I693" s="7">
        <v>213354140.70210001</v>
      </c>
      <c r="J693" s="7">
        <v>200117076.28539997</v>
      </c>
      <c r="K693" s="7">
        <v>212377900.5535</v>
      </c>
      <c r="L693" s="7">
        <v>201251841.77559996</v>
      </c>
      <c r="M693" s="7">
        <v>212546361.8628</v>
      </c>
      <c r="N693" s="7">
        <v>223963177.82279998</v>
      </c>
      <c r="O693" s="30">
        <f t="shared" si="10"/>
        <v>2437126481.0826001</v>
      </c>
    </row>
    <row r="694" spans="1:15" ht="15" thickBot="1" x14ac:dyDescent="0.4">
      <c r="A694" s="54"/>
      <c r="B694" s="7" t="s">
        <v>738</v>
      </c>
      <c r="C694" s="7">
        <v>198311051.80979997</v>
      </c>
      <c r="D694" s="7">
        <v>195080995.73300001</v>
      </c>
      <c r="E694" s="7">
        <v>194511509.20660001</v>
      </c>
      <c r="F694" s="7">
        <v>190047094.27209997</v>
      </c>
      <c r="G694" s="7">
        <v>203530652.23479998</v>
      </c>
      <c r="H694" s="7">
        <v>200514399.01789999</v>
      </c>
      <c r="I694" s="7">
        <v>214970783.20679998</v>
      </c>
      <c r="J694" s="7">
        <v>201647901.40060002</v>
      </c>
      <c r="K694" s="7">
        <v>213873566.32269996</v>
      </c>
      <c r="L694" s="7">
        <v>202792043.1108</v>
      </c>
      <c r="M694" s="7">
        <v>214085450.94560003</v>
      </c>
      <c r="N694" s="7">
        <v>225640085.28070003</v>
      </c>
      <c r="O694" s="30">
        <f t="shared" si="10"/>
        <v>2455005532.5414004</v>
      </c>
    </row>
    <row r="695" spans="1:15" ht="15" thickBot="1" x14ac:dyDescent="0.4">
      <c r="A695" s="54"/>
      <c r="B695" s="7" t="s">
        <v>739</v>
      </c>
      <c r="C695" s="7">
        <v>138092810.54120001</v>
      </c>
      <c r="D695" s="7">
        <v>136032729.03530002</v>
      </c>
      <c r="E695" s="7">
        <v>135021567.12580001</v>
      </c>
      <c r="F695" s="7">
        <v>131728844.40740001</v>
      </c>
      <c r="G695" s="7">
        <v>141109077.0368</v>
      </c>
      <c r="H695" s="7">
        <v>138490952.9752</v>
      </c>
      <c r="I695" s="7">
        <v>148109814.14039999</v>
      </c>
      <c r="J695" s="7">
        <v>138462017.59549999</v>
      </c>
      <c r="K695" s="7">
        <v>147561685.7735</v>
      </c>
      <c r="L695" s="7">
        <v>139361927.5799</v>
      </c>
      <c r="M695" s="7">
        <v>147437513.2987</v>
      </c>
      <c r="N695" s="7">
        <v>155841735.31440002</v>
      </c>
      <c r="O695" s="30">
        <f t="shared" si="10"/>
        <v>1697250674.8241</v>
      </c>
    </row>
    <row r="696" spans="1:15" ht="15" thickBot="1" x14ac:dyDescent="0.4">
      <c r="A696" s="54"/>
      <c r="B696" s="7" t="s">
        <v>740</v>
      </c>
      <c r="C696" s="7">
        <v>171069654.0722</v>
      </c>
      <c r="D696" s="7">
        <v>168795783.4025</v>
      </c>
      <c r="E696" s="7">
        <v>167793401.2933</v>
      </c>
      <c r="F696" s="7">
        <v>163736361.56400001</v>
      </c>
      <c r="G696" s="7">
        <v>175287755.00459999</v>
      </c>
      <c r="H696" s="7">
        <v>172663424.5156</v>
      </c>
      <c r="I696" s="7">
        <v>184489239.59869999</v>
      </c>
      <c r="J696" s="7">
        <v>172816610.87809998</v>
      </c>
      <c r="K696" s="7">
        <v>184534138.40439999</v>
      </c>
      <c r="L696" s="7">
        <v>173820668.6374</v>
      </c>
      <c r="M696" s="7">
        <v>184300540.95840001</v>
      </c>
      <c r="N696" s="7">
        <v>193908489.32679999</v>
      </c>
      <c r="O696" s="30">
        <f t="shared" si="10"/>
        <v>2113216067.6559997</v>
      </c>
    </row>
    <row r="697" spans="1:15" ht="15" thickBot="1" x14ac:dyDescent="0.4">
      <c r="A697" s="54"/>
      <c r="B697" s="7" t="s">
        <v>741</v>
      </c>
      <c r="C697" s="7">
        <v>137066315.7915</v>
      </c>
      <c r="D697" s="7">
        <v>135407940.29499999</v>
      </c>
      <c r="E697" s="7">
        <v>134180810.8867</v>
      </c>
      <c r="F697" s="7">
        <v>130798363.1357</v>
      </c>
      <c r="G697" s="7">
        <v>140040767.1128</v>
      </c>
      <c r="H697" s="7">
        <v>137618844.72889999</v>
      </c>
      <c r="I697" s="7">
        <v>146759830.5117</v>
      </c>
      <c r="J697" s="7">
        <v>137163704.48500001</v>
      </c>
      <c r="K697" s="7">
        <v>147020258.24199998</v>
      </c>
      <c r="L697" s="7">
        <v>138032982.82599998</v>
      </c>
      <c r="M697" s="7">
        <v>146627937.38</v>
      </c>
      <c r="N697" s="7">
        <v>154512104.69550002</v>
      </c>
      <c r="O697" s="30">
        <f t="shared" si="10"/>
        <v>1685229860.0907998</v>
      </c>
    </row>
    <row r="698" spans="1:15" ht="15" thickBot="1" x14ac:dyDescent="0.4">
      <c r="A698" s="54"/>
      <c r="B698" s="7" t="s">
        <v>742</v>
      </c>
      <c r="C698" s="7">
        <v>148475522.14829999</v>
      </c>
      <c r="D698" s="7">
        <v>146745370.83140001</v>
      </c>
      <c r="E698" s="7">
        <v>145520083.2175</v>
      </c>
      <c r="F698" s="7">
        <v>141872570.55860001</v>
      </c>
      <c r="G698" s="7">
        <v>151865755.28310001</v>
      </c>
      <c r="H698" s="7">
        <v>149442772.29319999</v>
      </c>
      <c r="I698" s="7">
        <v>159345043.34820002</v>
      </c>
      <c r="J698" s="7">
        <v>149048310.4059</v>
      </c>
      <c r="K698" s="7">
        <v>159815229.40020001</v>
      </c>
      <c r="L698" s="7">
        <v>149953469.56010002</v>
      </c>
      <c r="M698" s="7">
        <v>159383544.59330001</v>
      </c>
      <c r="N698" s="7">
        <v>167681497.2473</v>
      </c>
      <c r="O698" s="30">
        <f t="shared" si="10"/>
        <v>1829149168.8871002</v>
      </c>
    </row>
    <row r="699" spans="1:15" ht="15" thickBot="1" x14ac:dyDescent="0.4">
      <c r="A699" s="54"/>
      <c r="B699" s="7" t="s">
        <v>743</v>
      </c>
      <c r="C699" s="7">
        <v>150347584.15759999</v>
      </c>
      <c r="D699" s="7">
        <v>148119943.3436</v>
      </c>
      <c r="E699" s="7">
        <v>147160152.20209998</v>
      </c>
      <c r="F699" s="7">
        <v>143608714.3845</v>
      </c>
      <c r="G699" s="7">
        <v>153811455.84930003</v>
      </c>
      <c r="H699" s="7">
        <v>151147307.99669999</v>
      </c>
      <c r="I699" s="7">
        <v>161677574.2439</v>
      </c>
      <c r="J699" s="7">
        <v>151279847.79190001</v>
      </c>
      <c r="K699" s="7">
        <v>161165369.1126</v>
      </c>
      <c r="L699" s="7">
        <v>152224569.87819999</v>
      </c>
      <c r="M699" s="7">
        <v>161061099.42589998</v>
      </c>
      <c r="N699" s="7">
        <v>170020282.23989999</v>
      </c>
      <c r="O699" s="30">
        <f t="shared" si="10"/>
        <v>1851623900.6262002</v>
      </c>
    </row>
    <row r="700" spans="1:15" ht="15" thickBot="1" x14ac:dyDescent="0.4">
      <c r="A700" s="54"/>
      <c r="B700" s="7" t="s">
        <v>744</v>
      </c>
      <c r="C700" s="7">
        <v>273159717.28980005</v>
      </c>
      <c r="D700" s="7">
        <v>268435243.866</v>
      </c>
      <c r="E700" s="7">
        <v>268436683.86540002</v>
      </c>
      <c r="F700" s="7">
        <v>262527454.60079998</v>
      </c>
      <c r="G700" s="7">
        <v>281118414.45910001</v>
      </c>
      <c r="H700" s="7">
        <v>277587363.47280002</v>
      </c>
      <c r="I700" s="7">
        <v>298098206.01380002</v>
      </c>
      <c r="J700" s="7">
        <v>280208507.89170003</v>
      </c>
      <c r="K700" s="7">
        <v>296234361.33719999</v>
      </c>
      <c r="L700" s="7">
        <v>281659005.49250001</v>
      </c>
      <c r="M700" s="7">
        <v>296891576.35590005</v>
      </c>
      <c r="N700" s="7">
        <v>312411131.46319997</v>
      </c>
      <c r="O700" s="30">
        <f t="shared" si="10"/>
        <v>3396767666.1082006</v>
      </c>
    </row>
    <row r="701" spans="1:15" ht="15" thickBot="1" x14ac:dyDescent="0.4">
      <c r="A701" s="55"/>
      <c r="B701" s="31" t="s">
        <v>745</v>
      </c>
      <c r="C701" s="31">
        <v>161338514.40350002</v>
      </c>
      <c r="D701" s="31">
        <v>158334879.3536</v>
      </c>
      <c r="E701" s="31">
        <v>157762795.7324</v>
      </c>
      <c r="F701" s="31">
        <v>154159121.2784</v>
      </c>
      <c r="G701" s="31">
        <v>165210806.1153</v>
      </c>
      <c r="H701" s="31">
        <v>162194926.1805</v>
      </c>
      <c r="I701" s="31">
        <v>174190694.08170003</v>
      </c>
      <c r="J701" s="31">
        <v>163138368.1807</v>
      </c>
      <c r="K701" s="31">
        <v>172400810.2484</v>
      </c>
      <c r="L701" s="31">
        <v>164166663.07269999</v>
      </c>
      <c r="M701" s="31">
        <v>172744501.72479999</v>
      </c>
      <c r="N701" s="31">
        <v>182965771.28799999</v>
      </c>
      <c r="O701" s="30">
        <f t="shared" si="10"/>
        <v>1988607851.6600003</v>
      </c>
    </row>
    <row r="702" spans="1:15" ht="15" thickBot="1" x14ac:dyDescent="0.4">
      <c r="A702" s="53" t="s">
        <v>52</v>
      </c>
      <c r="B702" s="29" t="s">
        <v>746</v>
      </c>
      <c r="C702" s="29">
        <v>140308304.75850001</v>
      </c>
      <c r="D702" s="29">
        <v>136492622.76319999</v>
      </c>
      <c r="E702" s="29">
        <v>137999608.11300001</v>
      </c>
      <c r="F702" s="29">
        <v>135583707.2216</v>
      </c>
      <c r="G702" s="29">
        <v>145506003.98859999</v>
      </c>
      <c r="H702" s="29">
        <v>144086728.51460001</v>
      </c>
      <c r="I702" s="29">
        <v>156750000.84729999</v>
      </c>
      <c r="J702" s="29">
        <v>147849245.89479998</v>
      </c>
      <c r="K702" s="29">
        <v>151272834.54390001</v>
      </c>
      <c r="L702" s="29">
        <v>148547563.00229999</v>
      </c>
      <c r="M702" s="29">
        <v>154681609.33939999</v>
      </c>
      <c r="N702" s="29">
        <v>163838484.17550001</v>
      </c>
      <c r="O702" s="30">
        <f t="shared" si="10"/>
        <v>1762916713.1627002</v>
      </c>
    </row>
    <row r="703" spans="1:15" ht="15" thickBot="1" x14ac:dyDescent="0.4">
      <c r="A703" s="54"/>
      <c r="B703" s="7" t="s">
        <v>747</v>
      </c>
      <c r="C703" s="7">
        <v>160771531.34449998</v>
      </c>
      <c r="D703" s="7">
        <v>156548430.3048</v>
      </c>
      <c r="E703" s="7">
        <v>158210877.83899999</v>
      </c>
      <c r="F703" s="7">
        <v>155399642.90279999</v>
      </c>
      <c r="G703" s="7">
        <v>166718072.25350001</v>
      </c>
      <c r="H703" s="7">
        <v>165158622.7572</v>
      </c>
      <c r="I703" s="7">
        <v>179475964.05880004</v>
      </c>
      <c r="J703" s="7">
        <v>169326632.87479997</v>
      </c>
      <c r="K703" s="7">
        <v>173791606.34729999</v>
      </c>
      <c r="L703" s="7">
        <v>170108626.54820001</v>
      </c>
      <c r="M703" s="7">
        <v>177321343.87030002</v>
      </c>
      <c r="N703" s="7">
        <v>187560806.15000001</v>
      </c>
      <c r="O703" s="30">
        <f t="shared" si="10"/>
        <v>2020392157.2512</v>
      </c>
    </row>
    <row r="704" spans="1:15" ht="15" thickBot="1" x14ac:dyDescent="0.4">
      <c r="A704" s="54"/>
      <c r="B704" s="7" t="s">
        <v>748</v>
      </c>
      <c r="C704" s="7">
        <v>172287229.28259999</v>
      </c>
      <c r="D704" s="7">
        <v>167567750.04530001</v>
      </c>
      <c r="E704" s="7">
        <v>169463519.62709999</v>
      </c>
      <c r="F704" s="7">
        <v>166506561.1142</v>
      </c>
      <c r="G704" s="7">
        <v>178658159.64289999</v>
      </c>
      <c r="H704" s="7">
        <v>176887301.46970001</v>
      </c>
      <c r="I704" s="7">
        <v>192412125.5979</v>
      </c>
      <c r="J704" s="7">
        <v>181567836.44349998</v>
      </c>
      <c r="K704" s="7">
        <v>186052007.33109999</v>
      </c>
      <c r="L704" s="7">
        <v>182415437.98970002</v>
      </c>
      <c r="M704" s="7">
        <v>189833420.6997</v>
      </c>
      <c r="N704" s="7">
        <v>201008396.53530002</v>
      </c>
      <c r="O704" s="30">
        <f t="shared" si="10"/>
        <v>2164659745.7790003</v>
      </c>
    </row>
    <row r="705" spans="1:15" ht="15" thickBot="1" x14ac:dyDescent="0.4">
      <c r="A705" s="54"/>
      <c r="B705" s="7" t="s">
        <v>749</v>
      </c>
      <c r="C705" s="7">
        <v>187862020.62450001</v>
      </c>
      <c r="D705" s="7">
        <v>182834469.89250001</v>
      </c>
      <c r="E705" s="7">
        <v>184847460.7441</v>
      </c>
      <c r="F705" s="7">
        <v>181589028.69799998</v>
      </c>
      <c r="G705" s="7">
        <v>194802880.26889998</v>
      </c>
      <c r="H705" s="7">
        <v>192926336.1737</v>
      </c>
      <c r="I705" s="7">
        <v>209707998.81810001</v>
      </c>
      <c r="J705" s="7">
        <v>197913346.21750003</v>
      </c>
      <c r="K705" s="7">
        <v>203194412.98800001</v>
      </c>
      <c r="L705" s="7">
        <v>198824494.90590003</v>
      </c>
      <c r="M705" s="7">
        <v>207066504.11500001</v>
      </c>
      <c r="N705" s="7">
        <v>219062982.1679</v>
      </c>
      <c r="O705" s="30">
        <f t="shared" si="10"/>
        <v>2360631935.6141</v>
      </c>
    </row>
    <row r="706" spans="1:15" ht="15" thickBot="1" x14ac:dyDescent="0.4">
      <c r="A706" s="54"/>
      <c r="B706" s="7" t="s">
        <v>750</v>
      </c>
      <c r="C706" s="7">
        <v>174619733.09510002</v>
      </c>
      <c r="D706" s="7">
        <v>169589239.11019999</v>
      </c>
      <c r="E706" s="7">
        <v>171647184.51190001</v>
      </c>
      <c r="F706" s="7">
        <v>168721188.43779999</v>
      </c>
      <c r="G706" s="7">
        <v>181078970.26480001</v>
      </c>
      <c r="H706" s="7">
        <v>179160862.8795</v>
      </c>
      <c r="I706" s="7">
        <v>195148262.27249998</v>
      </c>
      <c r="J706" s="7">
        <v>184169260.65490001</v>
      </c>
      <c r="K706" s="7">
        <v>188210655.5566</v>
      </c>
      <c r="L706" s="7">
        <v>185044743.64669999</v>
      </c>
      <c r="M706" s="7">
        <v>192187723.29020002</v>
      </c>
      <c r="N706" s="7">
        <v>203809296.72210002</v>
      </c>
      <c r="O706" s="30">
        <f t="shared" si="10"/>
        <v>2193387120.4422998</v>
      </c>
    </row>
    <row r="707" spans="1:15" ht="15" thickBot="1" x14ac:dyDescent="0.4">
      <c r="A707" s="54"/>
      <c r="B707" s="7" t="s">
        <v>751</v>
      </c>
      <c r="C707" s="7">
        <v>155591450.15599999</v>
      </c>
      <c r="D707" s="7">
        <v>150661709.3529</v>
      </c>
      <c r="E707" s="7">
        <v>152726932.0314</v>
      </c>
      <c r="F707" s="7">
        <v>150248457.93939999</v>
      </c>
      <c r="G707" s="7">
        <v>161357457.4465</v>
      </c>
      <c r="H707" s="7">
        <v>159431714.44010001</v>
      </c>
      <c r="I707" s="7">
        <v>174169074.067</v>
      </c>
      <c r="J707" s="7">
        <v>164359090.14449999</v>
      </c>
      <c r="K707" s="7">
        <v>166841951.99420002</v>
      </c>
      <c r="L707" s="7">
        <v>165176045.25139996</v>
      </c>
      <c r="M707" s="7">
        <v>170897700.15009999</v>
      </c>
      <c r="N707" s="7">
        <v>181852316.56490001</v>
      </c>
      <c r="O707" s="30">
        <f t="shared" si="10"/>
        <v>1953313899.5383997</v>
      </c>
    </row>
    <row r="708" spans="1:15" ht="15" thickBot="1" x14ac:dyDescent="0.4">
      <c r="A708" s="54"/>
      <c r="B708" s="7" t="s">
        <v>752</v>
      </c>
      <c r="C708" s="7">
        <v>182711233.17730001</v>
      </c>
      <c r="D708" s="7">
        <v>177796753.66760004</v>
      </c>
      <c r="E708" s="7">
        <v>179764869.39900002</v>
      </c>
      <c r="F708" s="7">
        <v>176602923.78399998</v>
      </c>
      <c r="G708" s="7">
        <v>189463484.99959999</v>
      </c>
      <c r="H708" s="7">
        <v>187627443.62990001</v>
      </c>
      <c r="I708" s="7">
        <v>203981865.30359998</v>
      </c>
      <c r="J708" s="7">
        <v>192501188.68010005</v>
      </c>
      <c r="K708" s="7">
        <v>197542454.48759997</v>
      </c>
      <c r="L708" s="7">
        <v>193390545.8118</v>
      </c>
      <c r="M708" s="7">
        <v>201376866.80329999</v>
      </c>
      <c r="N708" s="7">
        <v>213087996.38170004</v>
      </c>
      <c r="O708" s="30">
        <f t="shared" si="10"/>
        <v>2295847626.1254997</v>
      </c>
    </row>
    <row r="709" spans="1:15" ht="15" thickBot="1" x14ac:dyDescent="0.4">
      <c r="A709" s="54"/>
      <c r="B709" s="7" t="s">
        <v>753</v>
      </c>
      <c r="C709" s="7">
        <v>155535376.2755</v>
      </c>
      <c r="D709" s="7">
        <v>151326364.36519998</v>
      </c>
      <c r="E709" s="7">
        <v>152998259.50119999</v>
      </c>
      <c r="F709" s="7">
        <v>150314090.7579</v>
      </c>
      <c r="G709" s="7">
        <v>161291307.96759999</v>
      </c>
      <c r="H709" s="7">
        <v>159722991.74769998</v>
      </c>
      <c r="I709" s="7">
        <v>173710473.73230001</v>
      </c>
      <c r="J709" s="7">
        <v>163883221.9382</v>
      </c>
      <c r="K709" s="7">
        <v>167890384.28399998</v>
      </c>
      <c r="L709" s="7">
        <v>164650055.46040002</v>
      </c>
      <c r="M709" s="7">
        <v>171451146.0636</v>
      </c>
      <c r="N709" s="7">
        <v>181523734.0596</v>
      </c>
      <c r="O709" s="30">
        <f t="shared" ref="O709:O772" si="11">SUM(C709:N709)</f>
        <v>1954297406.1532001</v>
      </c>
    </row>
    <row r="710" spans="1:15" ht="15" thickBot="1" x14ac:dyDescent="0.4">
      <c r="A710" s="54"/>
      <c r="B710" s="7" t="s">
        <v>754</v>
      </c>
      <c r="C710" s="7">
        <v>172373135.99059999</v>
      </c>
      <c r="D710" s="7">
        <v>167015853.38170001</v>
      </c>
      <c r="E710" s="7">
        <v>169259576.30749997</v>
      </c>
      <c r="F710" s="7">
        <v>166483737.08570001</v>
      </c>
      <c r="G710" s="7">
        <v>178754302.43350002</v>
      </c>
      <c r="H710" s="7">
        <v>176667252.1178</v>
      </c>
      <c r="I710" s="7">
        <v>192857859.25090003</v>
      </c>
      <c r="J710" s="7">
        <v>182026616.4689</v>
      </c>
      <c r="K710" s="7">
        <v>185165249.25879997</v>
      </c>
      <c r="L710" s="7">
        <v>182918671.0027</v>
      </c>
      <c r="M710" s="7">
        <v>189384414.83490002</v>
      </c>
      <c r="N710" s="7">
        <v>201340971.90060002</v>
      </c>
      <c r="O710" s="30">
        <f t="shared" si="11"/>
        <v>2164247640.0336003</v>
      </c>
    </row>
    <row r="711" spans="1:15" ht="15" thickBot="1" x14ac:dyDescent="0.4">
      <c r="A711" s="54"/>
      <c r="B711" s="7" t="s">
        <v>755</v>
      </c>
      <c r="C711" s="7">
        <v>156821857.25009999</v>
      </c>
      <c r="D711" s="7">
        <v>152192361.5553</v>
      </c>
      <c r="E711" s="7">
        <v>154089625.63209999</v>
      </c>
      <c r="F711" s="7">
        <v>151494067.52359998</v>
      </c>
      <c r="G711" s="7">
        <v>162629269.83910003</v>
      </c>
      <c r="H711" s="7">
        <v>160856222.50979999</v>
      </c>
      <c r="I711" s="7">
        <v>175356682.77200001</v>
      </c>
      <c r="J711" s="7">
        <v>165462288.29250002</v>
      </c>
      <c r="K711" s="7">
        <v>168696930.94439998</v>
      </c>
      <c r="L711" s="7">
        <v>166261759.59399998</v>
      </c>
      <c r="M711" s="7">
        <v>172536727.49069998</v>
      </c>
      <c r="N711" s="7">
        <v>183159739.78290001</v>
      </c>
      <c r="O711" s="30">
        <f t="shared" si="11"/>
        <v>1969557533.1865001</v>
      </c>
    </row>
    <row r="712" spans="1:15" ht="15" thickBot="1" x14ac:dyDescent="0.4">
      <c r="A712" s="54"/>
      <c r="B712" s="7" t="s">
        <v>756</v>
      </c>
      <c r="C712" s="7">
        <v>147749581.52559999</v>
      </c>
      <c r="D712" s="7">
        <v>143828543.47639999</v>
      </c>
      <c r="E712" s="7">
        <v>145368693.80539998</v>
      </c>
      <c r="F712" s="7">
        <v>142796735.12439999</v>
      </c>
      <c r="G712" s="7">
        <v>153219113.4095</v>
      </c>
      <c r="H712" s="7">
        <v>151770099.68740001</v>
      </c>
      <c r="I712" s="7">
        <v>164990531.19349998</v>
      </c>
      <c r="J712" s="7">
        <v>155634511.7306</v>
      </c>
      <c r="K712" s="7">
        <v>159527617.3258</v>
      </c>
      <c r="L712" s="7">
        <v>156360289.79839998</v>
      </c>
      <c r="M712" s="7">
        <v>162950959.9675</v>
      </c>
      <c r="N712" s="7">
        <v>172449226.9244</v>
      </c>
      <c r="O712" s="30">
        <f t="shared" si="11"/>
        <v>1856645903.9688997</v>
      </c>
    </row>
    <row r="713" spans="1:15" ht="15" thickBot="1" x14ac:dyDescent="0.4">
      <c r="A713" s="54"/>
      <c r="B713" s="7" t="s">
        <v>757</v>
      </c>
      <c r="C713" s="7">
        <v>172092113.44040003</v>
      </c>
      <c r="D713" s="7">
        <v>166793002.74160001</v>
      </c>
      <c r="E713" s="7">
        <v>169005884.26450002</v>
      </c>
      <c r="F713" s="7">
        <v>166220366.43739998</v>
      </c>
      <c r="G713" s="7">
        <v>178462409.77610001</v>
      </c>
      <c r="H713" s="7">
        <v>176403370.96610001</v>
      </c>
      <c r="I713" s="7">
        <v>192516805.78560004</v>
      </c>
      <c r="J713" s="7">
        <v>181701198.15350002</v>
      </c>
      <c r="K713" s="7">
        <v>184937107.49849999</v>
      </c>
      <c r="L713" s="7">
        <v>182588458.28920004</v>
      </c>
      <c r="M713" s="7">
        <v>189118471.08250001</v>
      </c>
      <c r="N713" s="7">
        <v>200995934.31690001</v>
      </c>
      <c r="O713" s="30">
        <f t="shared" si="11"/>
        <v>2160835122.7523003</v>
      </c>
    </row>
    <row r="714" spans="1:15" ht="15" thickBot="1" x14ac:dyDescent="0.4">
      <c r="A714" s="54"/>
      <c r="B714" s="7" t="s">
        <v>758</v>
      </c>
      <c r="C714" s="7">
        <v>182822480.98140004</v>
      </c>
      <c r="D714" s="7">
        <v>177590710.70030001</v>
      </c>
      <c r="E714" s="7">
        <v>179731700.00349998</v>
      </c>
      <c r="F714" s="7">
        <v>176658141.0336</v>
      </c>
      <c r="G714" s="7">
        <v>189582316.92469999</v>
      </c>
      <c r="H714" s="7">
        <v>187589185.5772</v>
      </c>
      <c r="I714" s="7">
        <v>204278942.21040002</v>
      </c>
      <c r="J714" s="7">
        <v>192800536.33789998</v>
      </c>
      <c r="K714" s="7">
        <v>197178812.9086</v>
      </c>
      <c r="L714" s="7">
        <v>193712193.26649997</v>
      </c>
      <c r="M714" s="7">
        <v>201230463.03890002</v>
      </c>
      <c r="N714" s="7">
        <v>213332367.41509998</v>
      </c>
      <c r="O714" s="30">
        <f t="shared" si="11"/>
        <v>2296507850.3981004</v>
      </c>
    </row>
    <row r="715" spans="1:15" ht="15" thickBot="1" x14ac:dyDescent="0.4">
      <c r="A715" s="54"/>
      <c r="B715" s="7" t="s">
        <v>759</v>
      </c>
      <c r="C715" s="7">
        <v>164541607.50729999</v>
      </c>
      <c r="D715" s="7">
        <v>159826338.11249998</v>
      </c>
      <c r="E715" s="7">
        <v>161745163.82969999</v>
      </c>
      <c r="F715" s="7">
        <v>158980947.96869999</v>
      </c>
      <c r="G715" s="7">
        <v>170630763.19009998</v>
      </c>
      <c r="H715" s="7">
        <v>168838536.9163</v>
      </c>
      <c r="I715" s="7">
        <v>183892640.50690001</v>
      </c>
      <c r="J715" s="7">
        <v>173525267.88050002</v>
      </c>
      <c r="K715" s="7">
        <v>177296922.78919998</v>
      </c>
      <c r="L715" s="7">
        <v>174351596.76440001</v>
      </c>
      <c r="M715" s="7">
        <v>181135661.435</v>
      </c>
      <c r="N715" s="7">
        <v>192084104.01730001</v>
      </c>
      <c r="O715" s="30">
        <f t="shared" si="11"/>
        <v>2066849550.9179001</v>
      </c>
    </row>
    <row r="716" spans="1:15" ht="15" thickBot="1" x14ac:dyDescent="0.4">
      <c r="A716" s="54"/>
      <c r="B716" s="7" t="s">
        <v>760</v>
      </c>
      <c r="C716" s="7">
        <v>146935610.1027</v>
      </c>
      <c r="D716" s="7">
        <v>142682031.54140002</v>
      </c>
      <c r="E716" s="7">
        <v>144406410.28569999</v>
      </c>
      <c r="F716" s="7">
        <v>141950387.9298</v>
      </c>
      <c r="G716" s="7">
        <v>152379243.5907</v>
      </c>
      <c r="H716" s="7">
        <v>150762771.64949998</v>
      </c>
      <c r="I716" s="7">
        <v>164278626.16760001</v>
      </c>
      <c r="J716" s="7">
        <v>154982298.32080001</v>
      </c>
      <c r="K716" s="7">
        <v>158093874.19</v>
      </c>
      <c r="L716" s="7">
        <v>155728927.31560001</v>
      </c>
      <c r="M716" s="7">
        <v>161752130.38190001</v>
      </c>
      <c r="N716" s="7">
        <v>171633355.62270001</v>
      </c>
      <c r="O716" s="30">
        <f t="shared" si="11"/>
        <v>1845585667.0984001</v>
      </c>
    </row>
    <row r="717" spans="1:15" ht="15" thickBot="1" x14ac:dyDescent="0.4">
      <c r="A717" s="54"/>
      <c r="B717" s="7" t="s">
        <v>761</v>
      </c>
      <c r="C717" s="7">
        <v>168478001.36379996</v>
      </c>
      <c r="D717" s="7">
        <v>164505205.95460001</v>
      </c>
      <c r="E717" s="7">
        <v>166005762.49450001</v>
      </c>
      <c r="F717" s="7">
        <v>162929631.2058</v>
      </c>
      <c r="G717" s="7">
        <v>174702055.0821</v>
      </c>
      <c r="H717" s="7">
        <v>173290135.42910004</v>
      </c>
      <c r="I717" s="7">
        <v>187812223.2597</v>
      </c>
      <c r="J717" s="7">
        <v>177181069.36749998</v>
      </c>
      <c r="K717" s="7">
        <v>182895042.2067</v>
      </c>
      <c r="L717" s="7">
        <v>177966583.54250002</v>
      </c>
      <c r="M717" s="7">
        <v>186192807.27590001</v>
      </c>
      <c r="N717" s="7">
        <v>196346773.5557</v>
      </c>
      <c r="O717" s="30">
        <f t="shared" si="11"/>
        <v>2118305290.7379</v>
      </c>
    </row>
    <row r="718" spans="1:15" ht="15" thickBot="1" x14ac:dyDescent="0.4">
      <c r="A718" s="54"/>
      <c r="B718" s="7" t="s">
        <v>762</v>
      </c>
      <c r="C718" s="7">
        <v>165072794.4129</v>
      </c>
      <c r="D718" s="7">
        <v>160825588.32190001</v>
      </c>
      <c r="E718" s="7">
        <v>162487117.1455</v>
      </c>
      <c r="F718" s="7">
        <v>159575103.9874</v>
      </c>
      <c r="G718" s="7">
        <v>171176051.84290001</v>
      </c>
      <c r="H718" s="7">
        <v>169617668.3452</v>
      </c>
      <c r="I718" s="7">
        <v>184218953.64829999</v>
      </c>
      <c r="J718" s="7">
        <v>173805409.19170001</v>
      </c>
      <c r="K718" s="7">
        <v>178619859.50579998</v>
      </c>
      <c r="L718" s="7">
        <v>174600725.07339996</v>
      </c>
      <c r="M718" s="7">
        <v>182132726.03210002</v>
      </c>
      <c r="N718" s="7">
        <v>192524576.09650001</v>
      </c>
      <c r="O718" s="30">
        <f t="shared" si="11"/>
        <v>2074656573.6035998</v>
      </c>
    </row>
    <row r="719" spans="1:15" ht="15" thickBot="1" x14ac:dyDescent="0.4">
      <c r="A719" s="54"/>
      <c r="B719" s="7" t="s">
        <v>763</v>
      </c>
      <c r="C719" s="7">
        <v>183228164.5864</v>
      </c>
      <c r="D719" s="7">
        <v>178196309.96830001</v>
      </c>
      <c r="E719" s="7">
        <v>180226819.25519997</v>
      </c>
      <c r="F719" s="7">
        <v>177085656.84539998</v>
      </c>
      <c r="G719" s="7">
        <v>190000527.2238</v>
      </c>
      <c r="H719" s="7">
        <v>188107814.53639999</v>
      </c>
      <c r="I719" s="7">
        <v>204614932.73000002</v>
      </c>
      <c r="J719" s="7">
        <v>193105793.91960001</v>
      </c>
      <c r="K719" s="7">
        <v>197946116.00569999</v>
      </c>
      <c r="L719" s="7">
        <v>194004689.1487</v>
      </c>
      <c r="M719" s="7">
        <v>201857191.94460002</v>
      </c>
      <c r="N719" s="7">
        <v>213726479.5131</v>
      </c>
      <c r="O719" s="30">
        <f t="shared" si="11"/>
        <v>2302100495.6772003</v>
      </c>
    </row>
    <row r="720" spans="1:15" ht="15" thickBot="1" x14ac:dyDescent="0.4">
      <c r="A720" s="54"/>
      <c r="B720" s="7" t="s">
        <v>764</v>
      </c>
      <c r="C720" s="7">
        <v>164584680.92130002</v>
      </c>
      <c r="D720" s="7">
        <v>159311163.52590001</v>
      </c>
      <c r="E720" s="7">
        <v>161534646.32530001</v>
      </c>
      <c r="F720" s="7">
        <v>158929762.373</v>
      </c>
      <c r="G720" s="7">
        <v>170681627.6983</v>
      </c>
      <c r="H720" s="7">
        <v>168612551.73120001</v>
      </c>
      <c r="I720" s="7">
        <v>184247459.16049999</v>
      </c>
      <c r="J720" s="7">
        <v>173893483.664</v>
      </c>
      <c r="K720" s="7">
        <v>176484442.4391</v>
      </c>
      <c r="L720" s="7">
        <v>174758633.7656</v>
      </c>
      <c r="M720" s="7">
        <v>180706580.68279999</v>
      </c>
      <c r="N720" s="7">
        <v>192338197.21140003</v>
      </c>
      <c r="O720" s="30">
        <f t="shared" si="11"/>
        <v>2066083229.4984002</v>
      </c>
    </row>
    <row r="721" spans="1:15" ht="15" thickBot="1" x14ac:dyDescent="0.4">
      <c r="A721" s="54"/>
      <c r="B721" s="7" t="s">
        <v>765</v>
      </c>
      <c r="C721" s="7">
        <v>149155088.59369999</v>
      </c>
      <c r="D721" s="7">
        <v>144287749.68419999</v>
      </c>
      <c r="E721" s="7">
        <v>146339970.4359</v>
      </c>
      <c r="F721" s="7">
        <v>144004733.51930001</v>
      </c>
      <c r="G721" s="7">
        <v>154686293.45730001</v>
      </c>
      <c r="H721" s="7">
        <v>152772019.86429998</v>
      </c>
      <c r="I721" s="7">
        <v>167057215.93779999</v>
      </c>
      <c r="J721" s="7">
        <v>157641840.73660001</v>
      </c>
      <c r="K721" s="7">
        <v>159657629.5332</v>
      </c>
      <c r="L721" s="7">
        <v>158437035.03060001</v>
      </c>
      <c r="M721" s="7">
        <v>163720523.32270002</v>
      </c>
      <c r="N721" s="7">
        <v>174414942.58829999</v>
      </c>
      <c r="O721" s="30">
        <f t="shared" si="11"/>
        <v>1872175042.7038999</v>
      </c>
    </row>
    <row r="722" spans="1:15" ht="15" thickBot="1" x14ac:dyDescent="0.4">
      <c r="A722" s="54"/>
      <c r="B722" s="7" t="s">
        <v>766</v>
      </c>
      <c r="C722" s="7">
        <v>159837085.6586</v>
      </c>
      <c r="D722" s="7">
        <v>155729517.95370001</v>
      </c>
      <c r="E722" s="7">
        <v>157331944.22259998</v>
      </c>
      <c r="F722" s="7">
        <v>154510909.97119999</v>
      </c>
      <c r="G722" s="7">
        <v>165748350.24430001</v>
      </c>
      <c r="H722" s="7">
        <v>164243393.85080001</v>
      </c>
      <c r="I722" s="7">
        <v>178384807.93279999</v>
      </c>
      <c r="J722" s="7">
        <v>168289705.76819998</v>
      </c>
      <c r="K722" s="7">
        <v>172912825.85769999</v>
      </c>
      <c r="L722" s="7">
        <v>169061158.10570002</v>
      </c>
      <c r="M722" s="7">
        <v>176370411.78060001</v>
      </c>
      <c r="N722" s="7">
        <v>186442032.26219997</v>
      </c>
      <c r="O722" s="30">
        <f t="shared" si="11"/>
        <v>2008862143.6083999</v>
      </c>
    </row>
    <row r="723" spans="1:15" ht="15" thickBot="1" x14ac:dyDescent="0.4">
      <c r="A723" s="54"/>
      <c r="B723" s="7" t="s">
        <v>767</v>
      </c>
      <c r="C723" s="7">
        <v>153787954.5704</v>
      </c>
      <c r="D723" s="7">
        <v>149846408.02169999</v>
      </c>
      <c r="E723" s="7">
        <v>151377989.66759998</v>
      </c>
      <c r="F723" s="7">
        <v>148660721.63429999</v>
      </c>
      <c r="G723" s="7">
        <v>159477345.93129998</v>
      </c>
      <c r="H723" s="7">
        <v>158036443.3387</v>
      </c>
      <c r="I723" s="7">
        <v>171641684.24000001</v>
      </c>
      <c r="J723" s="7">
        <v>161914362.9251</v>
      </c>
      <c r="K723" s="7">
        <v>166326377.4756</v>
      </c>
      <c r="L723" s="7">
        <v>162657919.20359999</v>
      </c>
      <c r="M723" s="7">
        <v>169716871.55500001</v>
      </c>
      <c r="N723" s="7">
        <v>179412784.0862</v>
      </c>
      <c r="O723" s="30">
        <f t="shared" si="11"/>
        <v>1932856862.6495001</v>
      </c>
    </row>
    <row r="724" spans="1:15" ht="15" thickBot="1" x14ac:dyDescent="0.4">
      <c r="A724" s="55"/>
      <c r="B724" s="31" t="s">
        <v>768</v>
      </c>
      <c r="C724" s="31">
        <v>142979464.6426</v>
      </c>
      <c r="D724" s="31">
        <v>139121003.45709997</v>
      </c>
      <c r="E724" s="31">
        <v>140642602.00939998</v>
      </c>
      <c r="F724" s="31">
        <v>138172107.03739998</v>
      </c>
      <c r="G724" s="31">
        <v>148274797.6568</v>
      </c>
      <c r="H724" s="31">
        <v>146842386.21970001</v>
      </c>
      <c r="I724" s="31">
        <v>159710796.73460001</v>
      </c>
      <c r="J724" s="31">
        <v>150646760.24019998</v>
      </c>
      <c r="K724" s="31">
        <v>154228363.04769999</v>
      </c>
      <c r="L724" s="31">
        <v>151355278.76809999</v>
      </c>
      <c r="M724" s="31">
        <v>157645776.66980001</v>
      </c>
      <c r="N724" s="31">
        <v>166931258.4718</v>
      </c>
      <c r="O724" s="30">
        <f t="shared" si="11"/>
        <v>1796550594.9552002</v>
      </c>
    </row>
    <row r="725" spans="1:15" ht="15" thickBot="1" x14ac:dyDescent="0.4">
      <c r="A725" s="53" t="s">
        <v>53</v>
      </c>
      <c r="B725" s="29" t="s">
        <v>769</v>
      </c>
      <c r="C725" s="29">
        <v>142227453.789</v>
      </c>
      <c r="D725" s="29">
        <v>138440442.4763</v>
      </c>
      <c r="E725" s="29">
        <v>139938651.69889998</v>
      </c>
      <c r="F725" s="29">
        <v>138538132.36050001</v>
      </c>
      <c r="G725" s="29">
        <v>147088872.2538</v>
      </c>
      <c r="H725" s="29">
        <v>146244118.472</v>
      </c>
      <c r="I725" s="29">
        <v>158626314.8391</v>
      </c>
      <c r="J725" s="29">
        <v>150179175.8405</v>
      </c>
      <c r="K725" s="29">
        <v>154784840.39579999</v>
      </c>
      <c r="L725" s="29">
        <v>151120973.10250002</v>
      </c>
      <c r="M725" s="29">
        <v>156128175.7879</v>
      </c>
      <c r="N725" s="29">
        <v>165231597.56280002</v>
      </c>
      <c r="O725" s="30">
        <f t="shared" si="11"/>
        <v>1788548748.5791001</v>
      </c>
    </row>
    <row r="726" spans="1:15" ht="15" thickBot="1" x14ac:dyDescent="0.4">
      <c r="A726" s="54"/>
      <c r="B726" s="7" t="s">
        <v>770</v>
      </c>
      <c r="C726" s="7">
        <v>233775440.62520003</v>
      </c>
      <c r="D726" s="7">
        <v>225648860.88080001</v>
      </c>
      <c r="E726" s="7">
        <v>229216758.07910001</v>
      </c>
      <c r="F726" s="7">
        <v>226770812.7053</v>
      </c>
      <c r="G726" s="7">
        <v>242015075.26999998</v>
      </c>
      <c r="H726" s="7">
        <v>239294446.78419998</v>
      </c>
      <c r="I726" s="7">
        <v>261683450.53289998</v>
      </c>
      <c r="J726" s="7">
        <v>247722816.61870003</v>
      </c>
      <c r="K726" s="7">
        <v>251646143.62329999</v>
      </c>
      <c r="L726" s="7">
        <v>249213464.18489999</v>
      </c>
      <c r="M726" s="7">
        <v>255260709.28390002</v>
      </c>
      <c r="N726" s="7">
        <v>272281933.63319999</v>
      </c>
      <c r="O726" s="30">
        <f t="shared" si="11"/>
        <v>2934529912.2214999</v>
      </c>
    </row>
    <row r="727" spans="1:15" ht="15" thickBot="1" x14ac:dyDescent="0.4">
      <c r="A727" s="54"/>
      <c r="B727" s="7" t="s">
        <v>771</v>
      </c>
      <c r="C727" s="7">
        <v>165826699.9183</v>
      </c>
      <c r="D727" s="7">
        <v>161126423.24259999</v>
      </c>
      <c r="E727" s="7">
        <v>163046016.4034</v>
      </c>
      <c r="F727" s="7">
        <v>161316989.34599999</v>
      </c>
      <c r="G727" s="7">
        <v>171556665.11020002</v>
      </c>
      <c r="H727" s="7">
        <v>170330253.89699998</v>
      </c>
      <c r="I727" s="7">
        <v>185079272.3524</v>
      </c>
      <c r="J727" s="7">
        <v>175204959.2252</v>
      </c>
      <c r="K727" s="7">
        <v>180070604.90369999</v>
      </c>
      <c r="L727" s="7">
        <v>176273999.09919998</v>
      </c>
      <c r="M727" s="7">
        <v>181858235.78499997</v>
      </c>
      <c r="N727" s="7">
        <v>192751810.95290002</v>
      </c>
      <c r="O727" s="30">
        <f t="shared" si="11"/>
        <v>2084441930.2358999</v>
      </c>
    </row>
    <row r="728" spans="1:15" ht="15" thickBot="1" x14ac:dyDescent="0.4">
      <c r="A728" s="54"/>
      <c r="B728" s="7" t="s">
        <v>772</v>
      </c>
      <c r="C728" s="7">
        <v>190009749.3387</v>
      </c>
      <c r="D728" s="7">
        <v>183137835.21880001</v>
      </c>
      <c r="E728" s="7">
        <v>186163960.4294</v>
      </c>
      <c r="F728" s="7">
        <v>184453395.58789998</v>
      </c>
      <c r="G728" s="7">
        <v>196643526.3662</v>
      </c>
      <c r="H728" s="7">
        <v>194412872.2511</v>
      </c>
      <c r="I728" s="7">
        <v>212867233.5598</v>
      </c>
      <c r="J728" s="7">
        <v>201565969.89930001</v>
      </c>
      <c r="K728" s="7">
        <v>204075469.67910001</v>
      </c>
      <c r="L728" s="7">
        <v>202851079.41299999</v>
      </c>
      <c r="M728" s="7">
        <v>207167850.46339998</v>
      </c>
      <c r="N728" s="7">
        <v>221405463.79559997</v>
      </c>
      <c r="O728" s="30">
        <f t="shared" si="11"/>
        <v>2384754406.0022998</v>
      </c>
    </row>
    <row r="729" spans="1:15" ht="15" thickBot="1" x14ac:dyDescent="0.4">
      <c r="A729" s="54"/>
      <c r="B729" s="7" t="s">
        <v>773</v>
      </c>
      <c r="C729" s="7">
        <v>212844259.68020001</v>
      </c>
      <c r="D729" s="7">
        <v>206541361.6913</v>
      </c>
      <c r="E729" s="7">
        <v>209182062.59470001</v>
      </c>
      <c r="F729" s="7">
        <v>206736211.16069996</v>
      </c>
      <c r="G729" s="7">
        <v>220302240.79070002</v>
      </c>
      <c r="H729" s="7">
        <v>218423061.5957</v>
      </c>
      <c r="I729" s="7">
        <v>237662914.17250001</v>
      </c>
      <c r="J729" s="7">
        <v>224938958.5451</v>
      </c>
      <c r="K729" s="7">
        <v>230782892.11770001</v>
      </c>
      <c r="L729" s="7">
        <v>226246469.42159998</v>
      </c>
      <c r="M729" s="7">
        <v>233306607.40959999</v>
      </c>
      <c r="N729" s="7">
        <v>247501795.29010001</v>
      </c>
      <c r="O729" s="30">
        <f t="shared" si="11"/>
        <v>2674468834.4699001</v>
      </c>
    </row>
    <row r="730" spans="1:15" ht="15" thickBot="1" x14ac:dyDescent="0.4">
      <c r="A730" s="54"/>
      <c r="B730" s="7" t="s">
        <v>774</v>
      </c>
      <c r="C730" s="7">
        <v>148001549.74020001</v>
      </c>
      <c r="D730" s="7">
        <v>143802979.4136</v>
      </c>
      <c r="E730" s="7">
        <v>145506994.891</v>
      </c>
      <c r="F730" s="7">
        <v>144080150.67070001</v>
      </c>
      <c r="G730" s="7">
        <v>153077575.43130001</v>
      </c>
      <c r="H730" s="7">
        <v>152046108.9524</v>
      </c>
      <c r="I730" s="7">
        <v>165202236.82069999</v>
      </c>
      <c r="J730" s="7">
        <v>156411315.19220001</v>
      </c>
      <c r="K730" s="7">
        <v>160681389.80739999</v>
      </c>
      <c r="L730" s="7">
        <v>157397287.1893</v>
      </c>
      <c r="M730" s="7">
        <v>162262735.7667</v>
      </c>
      <c r="N730" s="7">
        <v>172033947.59549999</v>
      </c>
      <c r="O730" s="30">
        <f t="shared" si="11"/>
        <v>1860504271.4710002</v>
      </c>
    </row>
    <row r="731" spans="1:15" ht="15" thickBot="1" x14ac:dyDescent="0.4">
      <c r="A731" s="54"/>
      <c r="B731" s="7" t="s">
        <v>775</v>
      </c>
      <c r="C731" s="7">
        <v>146630507.16280001</v>
      </c>
      <c r="D731" s="7">
        <v>143248912.40709999</v>
      </c>
      <c r="E731" s="7">
        <v>144511355.01859999</v>
      </c>
      <c r="F731" s="7">
        <v>142884087.17309999</v>
      </c>
      <c r="G731" s="7">
        <v>151647555.39750001</v>
      </c>
      <c r="H731" s="7">
        <v>151017287.1706</v>
      </c>
      <c r="I731" s="7">
        <v>163244675.3985</v>
      </c>
      <c r="J731" s="7">
        <v>154514705.08109999</v>
      </c>
      <c r="K731" s="7">
        <v>160390853.83160001</v>
      </c>
      <c r="L731" s="7">
        <v>155440320.60980001</v>
      </c>
      <c r="M731" s="7">
        <v>161421277.69490001</v>
      </c>
      <c r="N731" s="7">
        <v>170155303.07210001</v>
      </c>
      <c r="O731" s="30">
        <f t="shared" si="11"/>
        <v>1845106840.0177</v>
      </c>
    </row>
    <row r="732" spans="1:15" ht="15" thickBot="1" x14ac:dyDescent="0.4">
      <c r="A732" s="54"/>
      <c r="B732" s="7" t="s">
        <v>776</v>
      </c>
      <c r="C732" s="7">
        <v>216023198.884</v>
      </c>
      <c r="D732" s="7">
        <v>208876050.12869999</v>
      </c>
      <c r="E732" s="7">
        <v>211967297.89030001</v>
      </c>
      <c r="F732" s="7">
        <v>209684437.3168</v>
      </c>
      <c r="G732" s="7">
        <v>223606219.31209999</v>
      </c>
      <c r="H732" s="7">
        <v>221317784.05070001</v>
      </c>
      <c r="I732" s="7">
        <v>241623479.3831</v>
      </c>
      <c r="J732" s="7">
        <v>228728011.83479998</v>
      </c>
      <c r="K732" s="7">
        <v>233076380.96070001</v>
      </c>
      <c r="L732" s="7">
        <v>230102667.32910001</v>
      </c>
      <c r="M732" s="7">
        <v>236155711.3971</v>
      </c>
      <c r="N732" s="7">
        <v>251473079.00029999</v>
      </c>
      <c r="O732" s="30">
        <f t="shared" si="11"/>
        <v>2712634317.4877</v>
      </c>
    </row>
    <row r="733" spans="1:15" ht="15" thickBot="1" x14ac:dyDescent="0.4">
      <c r="A733" s="54"/>
      <c r="B733" s="7" t="s">
        <v>777</v>
      </c>
      <c r="C733" s="7">
        <v>156246378.27420002</v>
      </c>
      <c r="D733" s="7">
        <v>151611155.1512</v>
      </c>
      <c r="E733" s="7">
        <v>153526590.10480002</v>
      </c>
      <c r="F733" s="7">
        <v>152018763.83649999</v>
      </c>
      <c r="G733" s="7">
        <v>161627157.74079999</v>
      </c>
      <c r="H733" s="7">
        <v>160404010.4129</v>
      </c>
      <c r="I733" s="7">
        <v>174508822.5131</v>
      </c>
      <c r="J733" s="7">
        <v>165222672.16929999</v>
      </c>
      <c r="K733" s="7">
        <v>169334034.4012</v>
      </c>
      <c r="L733" s="7">
        <v>166261251.25139999</v>
      </c>
      <c r="M733" s="7">
        <v>171151431.211</v>
      </c>
      <c r="N733" s="7">
        <v>181691707.22820002</v>
      </c>
      <c r="O733" s="30">
        <f t="shared" si="11"/>
        <v>1963603974.2946</v>
      </c>
    </row>
    <row r="734" spans="1:15" ht="15" thickBot="1" x14ac:dyDescent="0.4">
      <c r="A734" s="54"/>
      <c r="B734" s="7" t="s">
        <v>778</v>
      </c>
      <c r="C734" s="7">
        <v>146421058.07209998</v>
      </c>
      <c r="D734" s="7">
        <v>142488507.34710002</v>
      </c>
      <c r="E734" s="7">
        <v>144052452.2735</v>
      </c>
      <c r="F734" s="7">
        <v>142588744.22640002</v>
      </c>
      <c r="G734" s="7">
        <v>151436631.21719998</v>
      </c>
      <c r="H734" s="7">
        <v>150532366.56909999</v>
      </c>
      <c r="I734" s="7">
        <v>163317801.59030002</v>
      </c>
      <c r="J734" s="7">
        <v>154616571.11559999</v>
      </c>
      <c r="K734" s="7">
        <v>159303978.11449999</v>
      </c>
      <c r="L734" s="7">
        <v>155579818.27500001</v>
      </c>
      <c r="M734" s="7">
        <v>160714752.36199999</v>
      </c>
      <c r="N734" s="7">
        <v>170115826.14030001</v>
      </c>
      <c r="O734" s="30">
        <f t="shared" si="11"/>
        <v>1841168507.3031003</v>
      </c>
    </row>
    <row r="735" spans="1:15" ht="15" thickBot="1" x14ac:dyDescent="0.4">
      <c r="A735" s="54"/>
      <c r="B735" s="7" t="s">
        <v>779</v>
      </c>
      <c r="C735" s="7">
        <v>214191383.75529999</v>
      </c>
      <c r="D735" s="7">
        <v>207536101.82300001</v>
      </c>
      <c r="E735" s="7">
        <v>210364791.29370001</v>
      </c>
      <c r="F735" s="7">
        <v>207986463.74110004</v>
      </c>
      <c r="G735" s="7">
        <v>221702292.1988</v>
      </c>
      <c r="H735" s="7">
        <v>219652353.93990001</v>
      </c>
      <c r="I735" s="7">
        <v>239338301.0609</v>
      </c>
      <c r="J735" s="7">
        <v>226541509.9513</v>
      </c>
      <c r="K735" s="7">
        <v>231763093.08349997</v>
      </c>
      <c r="L735" s="7">
        <v>227877101.36330003</v>
      </c>
      <c r="M735" s="7">
        <v>234518560.47030002</v>
      </c>
      <c r="N735" s="7">
        <v>249182716.80499998</v>
      </c>
      <c r="O735" s="30">
        <f t="shared" si="11"/>
        <v>2690654669.4860997</v>
      </c>
    </row>
    <row r="736" spans="1:15" ht="15" thickBot="1" x14ac:dyDescent="0.4">
      <c r="A736" s="54"/>
      <c r="B736" s="7" t="s">
        <v>780</v>
      </c>
      <c r="C736" s="7">
        <v>170864837.83019996</v>
      </c>
      <c r="D736" s="7">
        <v>165854264.64109999</v>
      </c>
      <c r="E736" s="7">
        <v>167926784.79750001</v>
      </c>
      <c r="F736" s="7">
        <v>166160764.03260002</v>
      </c>
      <c r="G736" s="7">
        <v>176781512.53819999</v>
      </c>
      <c r="H736" s="7">
        <v>175416402.21869999</v>
      </c>
      <c r="I736" s="7">
        <v>190790156.94720003</v>
      </c>
      <c r="J736" s="7">
        <v>180614476.04089999</v>
      </c>
      <c r="K736" s="7">
        <v>185290880.70480001</v>
      </c>
      <c r="L736" s="7">
        <v>181718676.39140001</v>
      </c>
      <c r="M736" s="7">
        <v>187252637.03029999</v>
      </c>
      <c r="N736" s="7">
        <v>198669266.68259999</v>
      </c>
      <c r="O736" s="30">
        <f t="shared" si="11"/>
        <v>2147340659.8555002</v>
      </c>
    </row>
    <row r="737" spans="1:15" ht="15" thickBot="1" x14ac:dyDescent="0.4">
      <c r="A737" s="54"/>
      <c r="B737" s="7" t="s">
        <v>781</v>
      </c>
      <c r="C737" s="7">
        <v>149227861.7022</v>
      </c>
      <c r="D737" s="7">
        <v>145318081.90039998</v>
      </c>
      <c r="E737" s="7">
        <v>146860406.27430001</v>
      </c>
      <c r="F737" s="7">
        <v>145319872.01250002</v>
      </c>
      <c r="G737" s="7">
        <v>154345271.45879999</v>
      </c>
      <c r="H737" s="7">
        <v>153460804.9533</v>
      </c>
      <c r="I737" s="7">
        <v>166391651.07910001</v>
      </c>
      <c r="J737" s="7">
        <v>157516900.43009999</v>
      </c>
      <c r="K737" s="7">
        <v>162514065.61699998</v>
      </c>
      <c r="L737" s="7">
        <v>158486171.70039999</v>
      </c>
      <c r="M737" s="7">
        <v>163887365.57820001</v>
      </c>
      <c r="N737" s="7">
        <v>173340848.88780001</v>
      </c>
      <c r="O737" s="30">
        <f t="shared" si="11"/>
        <v>1876669301.5941</v>
      </c>
    </row>
    <row r="738" spans="1:15" ht="15" thickBot="1" x14ac:dyDescent="0.4">
      <c r="A738" s="54"/>
      <c r="B738" s="7" t="s">
        <v>782</v>
      </c>
      <c r="C738" s="7">
        <v>210575869.30579999</v>
      </c>
      <c r="D738" s="7">
        <v>204378152.29769999</v>
      </c>
      <c r="E738" s="7">
        <v>206968850.78289998</v>
      </c>
      <c r="F738" s="7">
        <v>204549577.0575</v>
      </c>
      <c r="G738" s="7">
        <v>217950170.5984</v>
      </c>
      <c r="H738" s="7">
        <v>216116308.36540002</v>
      </c>
      <c r="I738" s="7">
        <v>235110640.09990001</v>
      </c>
      <c r="J738" s="7">
        <v>222523366.14919999</v>
      </c>
      <c r="K738" s="7">
        <v>228379229.13680002</v>
      </c>
      <c r="L738" s="7">
        <v>223817440.14740002</v>
      </c>
      <c r="M738" s="7">
        <v>230848279.822</v>
      </c>
      <c r="N738" s="7">
        <v>244850144.38909999</v>
      </c>
      <c r="O738" s="30">
        <f t="shared" si="11"/>
        <v>2646068028.1521001</v>
      </c>
    </row>
    <row r="739" spans="1:15" ht="15" thickBot="1" x14ac:dyDescent="0.4">
      <c r="A739" s="54"/>
      <c r="B739" s="7" t="s">
        <v>783</v>
      </c>
      <c r="C739" s="7">
        <v>141596704.59419999</v>
      </c>
      <c r="D739" s="7">
        <v>137883047.95359999</v>
      </c>
      <c r="E739" s="7">
        <v>139343270.93190002</v>
      </c>
      <c r="F739" s="7">
        <v>137937467.5223</v>
      </c>
      <c r="G739" s="7">
        <v>146434363.22800002</v>
      </c>
      <c r="H739" s="7">
        <v>145624094.91339999</v>
      </c>
      <c r="I739" s="7">
        <v>157892336.41080001</v>
      </c>
      <c r="J739" s="7">
        <v>149481935.02360001</v>
      </c>
      <c r="K739" s="7">
        <v>154184522.2631</v>
      </c>
      <c r="L739" s="7">
        <v>150416937.91890001</v>
      </c>
      <c r="M739" s="7">
        <v>155482338.15709999</v>
      </c>
      <c r="N739" s="7">
        <v>164478123.067</v>
      </c>
      <c r="O739" s="30">
        <f t="shared" si="11"/>
        <v>1780755141.9838998</v>
      </c>
    </row>
    <row r="740" spans="1:15" ht="15" thickBot="1" x14ac:dyDescent="0.4">
      <c r="A740" s="55"/>
      <c r="B740" s="31" t="s">
        <v>784</v>
      </c>
      <c r="C740" s="31">
        <v>153860894.2245</v>
      </c>
      <c r="D740" s="31">
        <v>149847891.0307</v>
      </c>
      <c r="E740" s="31">
        <v>151431408.53240001</v>
      </c>
      <c r="F740" s="31">
        <v>149804522.81709999</v>
      </c>
      <c r="G740" s="31">
        <v>159147969.9524</v>
      </c>
      <c r="H740" s="31">
        <v>158226318.8477</v>
      </c>
      <c r="I740" s="31">
        <v>171543032.19039997</v>
      </c>
      <c r="J740" s="31">
        <v>162385909.9382</v>
      </c>
      <c r="K740" s="31">
        <v>167595549.8303</v>
      </c>
      <c r="L740" s="31">
        <v>163374887.53610003</v>
      </c>
      <c r="M740" s="31">
        <v>169003784.63160002</v>
      </c>
      <c r="N740" s="31">
        <v>178715787.71280003</v>
      </c>
      <c r="O740" s="30">
        <f t="shared" si="11"/>
        <v>1934937957.2442002</v>
      </c>
    </row>
    <row r="741" spans="1:15" ht="15" thickBot="1" x14ac:dyDescent="0.4">
      <c r="A741" s="53" t="s">
        <v>54</v>
      </c>
      <c r="B741" s="29" t="s">
        <v>785</v>
      </c>
      <c r="C741" s="29">
        <v>159110776.40780002</v>
      </c>
      <c r="D741" s="29">
        <v>154918488.17900002</v>
      </c>
      <c r="E741" s="29">
        <v>156400986.45300001</v>
      </c>
      <c r="F741" s="29">
        <v>154307258.70339999</v>
      </c>
      <c r="G741" s="29">
        <v>164917170.91319999</v>
      </c>
      <c r="H741" s="29">
        <v>163613348.4314</v>
      </c>
      <c r="I741" s="29">
        <v>177275957.64489999</v>
      </c>
      <c r="J741" s="29">
        <v>167762970.1737</v>
      </c>
      <c r="K741" s="29">
        <v>173718111.6911</v>
      </c>
      <c r="L741" s="29">
        <v>168613488.6067</v>
      </c>
      <c r="M741" s="29">
        <v>174645141.0007</v>
      </c>
      <c r="N741" s="29">
        <v>184803720.71100003</v>
      </c>
      <c r="O741" s="30">
        <f t="shared" si="11"/>
        <v>2000087418.9159002</v>
      </c>
    </row>
    <row r="742" spans="1:15" ht="15" thickBot="1" x14ac:dyDescent="0.4">
      <c r="A742" s="54"/>
      <c r="B742" s="7" t="s">
        <v>786</v>
      </c>
      <c r="C742" s="7">
        <v>171306520.64930001</v>
      </c>
      <c r="D742" s="7">
        <v>165923868.35930002</v>
      </c>
      <c r="E742" s="7">
        <v>168016372.26120001</v>
      </c>
      <c r="F742" s="7">
        <v>165959306.64889997</v>
      </c>
      <c r="G742" s="7">
        <v>177569777.46849999</v>
      </c>
      <c r="H742" s="7">
        <v>175712277.9745</v>
      </c>
      <c r="I742" s="7">
        <v>191342117.40200001</v>
      </c>
      <c r="J742" s="7">
        <v>181112241.7245</v>
      </c>
      <c r="K742" s="7">
        <v>185677152.5724</v>
      </c>
      <c r="L742" s="7">
        <v>182078325.63460004</v>
      </c>
      <c r="M742" s="7">
        <v>187327610.06119999</v>
      </c>
      <c r="N742" s="7">
        <v>199288897.88530001</v>
      </c>
      <c r="O742" s="30">
        <f t="shared" si="11"/>
        <v>2151314468.6416998</v>
      </c>
    </row>
    <row r="743" spans="1:15" ht="15" thickBot="1" x14ac:dyDescent="0.4">
      <c r="A743" s="54"/>
      <c r="B743" s="7" t="s">
        <v>787</v>
      </c>
      <c r="C743" s="7">
        <v>146299301.2974</v>
      </c>
      <c r="D743" s="7">
        <v>142261520.16689998</v>
      </c>
      <c r="E743" s="7">
        <v>143701596.37240002</v>
      </c>
      <c r="F743" s="7">
        <v>141884274.17229998</v>
      </c>
      <c r="G743" s="7">
        <v>151637987.50440001</v>
      </c>
      <c r="H743" s="7">
        <v>150372026.91780001</v>
      </c>
      <c r="I743" s="7">
        <v>163103231.26480001</v>
      </c>
      <c r="J743" s="7">
        <v>154374835.10529998</v>
      </c>
      <c r="K743" s="7">
        <v>159464571.39680001</v>
      </c>
      <c r="L743" s="7">
        <v>155179938.42140001</v>
      </c>
      <c r="M743" s="7">
        <v>160384998.01519999</v>
      </c>
      <c r="N743" s="7">
        <v>169988649.18409997</v>
      </c>
      <c r="O743" s="30">
        <f t="shared" si="11"/>
        <v>1838652929.8188</v>
      </c>
    </row>
    <row r="744" spans="1:15" ht="15" thickBot="1" x14ac:dyDescent="0.4">
      <c r="A744" s="54"/>
      <c r="B744" s="7" t="s">
        <v>788</v>
      </c>
      <c r="C744" s="7">
        <v>163864345.41679999</v>
      </c>
      <c r="D744" s="7">
        <v>159326363.75279999</v>
      </c>
      <c r="E744" s="7">
        <v>160982046.9172</v>
      </c>
      <c r="F744" s="7">
        <v>158868622.31110001</v>
      </c>
      <c r="G744" s="7">
        <v>169847493.62369999</v>
      </c>
      <c r="H744" s="7">
        <v>168386547.72209999</v>
      </c>
      <c r="I744" s="7">
        <v>182693422.13369998</v>
      </c>
      <c r="J744" s="7">
        <v>172897610.60160002</v>
      </c>
      <c r="K744" s="7">
        <v>178561886.53659999</v>
      </c>
      <c r="L744" s="7">
        <v>173784972.83639997</v>
      </c>
      <c r="M744" s="7">
        <v>179689585.2132</v>
      </c>
      <c r="N744" s="7">
        <v>190406325.72439998</v>
      </c>
      <c r="O744" s="30">
        <f t="shared" si="11"/>
        <v>2059309222.7895999</v>
      </c>
    </row>
    <row r="745" spans="1:15" ht="15" thickBot="1" x14ac:dyDescent="0.4">
      <c r="A745" s="54"/>
      <c r="B745" s="7" t="s">
        <v>789</v>
      </c>
      <c r="C745" s="7">
        <v>228815076.69700003</v>
      </c>
      <c r="D745" s="7">
        <v>222207140.11230001</v>
      </c>
      <c r="E745" s="7">
        <v>224780387.9149</v>
      </c>
      <c r="F745" s="7">
        <v>221635374.33450001</v>
      </c>
      <c r="G745" s="7">
        <v>237183726.07870001</v>
      </c>
      <c r="H745" s="7">
        <v>234892448.96060002</v>
      </c>
      <c r="I745" s="7">
        <v>255253950.116</v>
      </c>
      <c r="J745" s="7">
        <v>241517463.52880001</v>
      </c>
      <c r="K745" s="7">
        <v>248838605.32290003</v>
      </c>
      <c r="L745" s="7">
        <v>242724274.10670003</v>
      </c>
      <c r="M745" s="7">
        <v>250884206.00760001</v>
      </c>
      <c r="N745" s="7">
        <v>265986021.16679996</v>
      </c>
      <c r="O745" s="30">
        <f t="shared" si="11"/>
        <v>2874718674.3467999</v>
      </c>
    </row>
    <row r="746" spans="1:15" ht="15" thickBot="1" x14ac:dyDescent="0.4">
      <c r="A746" s="54"/>
      <c r="B746" s="7" t="s">
        <v>790</v>
      </c>
      <c r="C746" s="7">
        <v>187298498.01710001</v>
      </c>
      <c r="D746" s="7">
        <v>181508308.1381</v>
      </c>
      <c r="E746" s="7">
        <v>183770975.22310001</v>
      </c>
      <c r="F746" s="7">
        <v>181430570.84440002</v>
      </c>
      <c r="G746" s="7">
        <v>194147967.26130003</v>
      </c>
      <c r="H746" s="7">
        <v>192136694.1891</v>
      </c>
      <c r="I746" s="7">
        <v>209151513.60790002</v>
      </c>
      <c r="J746" s="7">
        <v>197948440.52499998</v>
      </c>
      <c r="K746" s="7">
        <v>203138019.27880001</v>
      </c>
      <c r="L746" s="7">
        <v>198986097.82080001</v>
      </c>
      <c r="M746" s="7">
        <v>204944283.1399</v>
      </c>
      <c r="N746" s="7">
        <v>217860502.94570002</v>
      </c>
      <c r="O746" s="30">
        <f t="shared" si="11"/>
        <v>2352321870.9912004</v>
      </c>
    </row>
    <row r="747" spans="1:15" ht="15" thickBot="1" x14ac:dyDescent="0.4">
      <c r="A747" s="54"/>
      <c r="B747" s="7" t="s">
        <v>791</v>
      </c>
      <c r="C747" s="7">
        <v>173045813.2229</v>
      </c>
      <c r="D747" s="7">
        <v>167824065.14769998</v>
      </c>
      <c r="E747" s="7">
        <v>169823023.45009997</v>
      </c>
      <c r="F747" s="7">
        <v>167676170.28529999</v>
      </c>
      <c r="G747" s="7">
        <v>179370538.42109999</v>
      </c>
      <c r="H747" s="7">
        <v>177598140.384</v>
      </c>
      <c r="I747" s="7">
        <v>193166043.78550002</v>
      </c>
      <c r="J747" s="7">
        <v>182824422.4253</v>
      </c>
      <c r="K747" s="7">
        <v>187892805.37099999</v>
      </c>
      <c r="L747" s="7">
        <v>183784061.76859999</v>
      </c>
      <c r="M747" s="7">
        <v>189419136.50319999</v>
      </c>
      <c r="N747" s="7">
        <v>201233581.1137</v>
      </c>
      <c r="O747" s="30">
        <f t="shared" si="11"/>
        <v>2173657801.8784003</v>
      </c>
    </row>
    <row r="748" spans="1:15" ht="15" thickBot="1" x14ac:dyDescent="0.4">
      <c r="A748" s="54"/>
      <c r="B748" s="7" t="s">
        <v>792</v>
      </c>
      <c r="C748" s="7">
        <v>152240990.34399998</v>
      </c>
      <c r="D748" s="7">
        <v>148020449.03800002</v>
      </c>
      <c r="E748" s="7">
        <v>149540860.91420001</v>
      </c>
      <c r="F748" s="7">
        <v>147627272.76679999</v>
      </c>
      <c r="G748" s="7">
        <v>157797828.47710001</v>
      </c>
      <c r="H748" s="7">
        <v>156459183.4858</v>
      </c>
      <c r="I748" s="7">
        <v>169737429.57029998</v>
      </c>
      <c r="J748" s="7">
        <v>160648350.9605</v>
      </c>
      <c r="K748" s="7">
        <v>165903661.9492</v>
      </c>
      <c r="L748" s="7">
        <v>161482219.8567</v>
      </c>
      <c r="M748" s="7">
        <v>166903521.9754</v>
      </c>
      <c r="N748" s="7">
        <v>176900258.11089998</v>
      </c>
      <c r="O748" s="30">
        <f t="shared" si="11"/>
        <v>1913262027.4488997</v>
      </c>
    </row>
    <row r="749" spans="1:15" ht="15" thickBot="1" x14ac:dyDescent="0.4">
      <c r="A749" s="54"/>
      <c r="B749" s="7" t="s">
        <v>793</v>
      </c>
      <c r="C749" s="7">
        <v>200365076.6074</v>
      </c>
      <c r="D749" s="7">
        <v>194665133.85659999</v>
      </c>
      <c r="E749" s="7">
        <v>196835754.47800002</v>
      </c>
      <c r="F749" s="7">
        <v>194142227.48089999</v>
      </c>
      <c r="G749" s="7">
        <v>207688803.92159998</v>
      </c>
      <c r="H749" s="7">
        <v>205761878.68300003</v>
      </c>
      <c r="I749" s="7">
        <v>223469956.22509998</v>
      </c>
      <c r="J749" s="7">
        <v>211459543.69199997</v>
      </c>
      <c r="K749" s="7">
        <v>218057703.64430001</v>
      </c>
      <c r="L749" s="7">
        <v>212526337.76959997</v>
      </c>
      <c r="M749" s="7">
        <v>219700345.09420002</v>
      </c>
      <c r="N749" s="7">
        <v>232879798.90260005</v>
      </c>
      <c r="O749" s="30">
        <f t="shared" si="11"/>
        <v>2517552560.3552999</v>
      </c>
    </row>
    <row r="750" spans="1:15" ht="15" thickBot="1" x14ac:dyDescent="0.4">
      <c r="A750" s="54"/>
      <c r="B750" s="7" t="s">
        <v>794</v>
      </c>
      <c r="C750" s="7">
        <v>143568054.9269</v>
      </c>
      <c r="D750" s="7">
        <v>139954933.82179999</v>
      </c>
      <c r="E750" s="7">
        <v>141172090.22220001</v>
      </c>
      <c r="F750" s="7">
        <v>139301134.65189999</v>
      </c>
      <c r="G750" s="7">
        <v>148802663.92230001</v>
      </c>
      <c r="H750" s="7">
        <v>147739131.1974</v>
      </c>
      <c r="I750" s="7">
        <v>159866043.05919999</v>
      </c>
      <c r="J750" s="7">
        <v>151293649.766</v>
      </c>
      <c r="K750" s="7">
        <v>157030198.81549999</v>
      </c>
      <c r="L750" s="7">
        <v>152061912.2782</v>
      </c>
      <c r="M750" s="7">
        <v>157679952.4258</v>
      </c>
      <c r="N750" s="7">
        <v>166686782.4366</v>
      </c>
      <c r="O750" s="30">
        <f t="shared" si="11"/>
        <v>1805156547.5238001</v>
      </c>
    </row>
    <row r="751" spans="1:15" ht="15" thickBot="1" x14ac:dyDescent="0.4">
      <c r="A751" s="54"/>
      <c r="B751" s="7" t="s">
        <v>795</v>
      </c>
      <c r="C751" s="7">
        <v>135838996.23249999</v>
      </c>
      <c r="D751" s="7">
        <v>132134351.74070001</v>
      </c>
      <c r="E751" s="7">
        <v>133426779.48800001</v>
      </c>
      <c r="F751" s="7">
        <v>131775660.41170001</v>
      </c>
      <c r="G751" s="7">
        <v>140793500.40670002</v>
      </c>
      <c r="H751" s="7">
        <v>139661150.77449998</v>
      </c>
      <c r="I751" s="7">
        <v>151417495.9109</v>
      </c>
      <c r="J751" s="7">
        <v>143323751.44139999</v>
      </c>
      <c r="K751" s="7">
        <v>148146163.17929998</v>
      </c>
      <c r="L751" s="7">
        <v>144077423.54810002</v>
      </c>
      <c r="M751" s="7">
        <v>148918919.42559999</v>
      </c>
      <c r="N751" s="7">
        <v>157816635.09020001</v>
      </c>
      <c r="O751" s="30">
        <f t="shared" si="11"/>
        <v>1707330827.6496</v>
      </c>
    </row>
    <row r="752" spans="1:15" ht="15" thickBot="1" x14ac:dyDescent="0.4">
      <c r="A752" s="54"/>
      <c r="B752" s="7" t="s">
        <v>796</v>
      </c>
      <c r="C752" s="7">
        <v>145595736.2193</v>
      </c>
      <c r="D752" s="7">
        <v>141601050.8924</v>
      </c>
      <c r="E752" s="7">
        <v>143019900.26409999</v>
      </c>
      <c r="F752" s="7">
        <v>141207812.0939</v>
      </c>
      <c r="G752" s="7">
        <v>150908351.48190001</v>
      </c>
      <c r="H752" s="7">
        <v>149661642.61680001</v>
      </c>
      <c r="I752" s="7">
        <v>162305848.78150001</v>
      </c>
      <c r="J752" s="7">
        <v>153619544.7791</v>
      </c>
      <c r="K752" s="7">
        <v>158735206.4111</v>
      </c>
      <c r="L752" s="7">
        <v>154419754.40309998</v>
      </c>
      <c r="M752" s="7">
        <v>159631479.30990002</v>
      </c>
      <c r="N752" s="7">
        <v>169162375.87249997</v>
      </c>
      <c r="O752" s="30">
        <f t="shared" si="11"/>
        <v>1829868703.1255999</v>
      </c>
    </row>
    <row r="753" spans="1:15" ht="15" thickBot="1" x14ac:dyDescent="0.4">
      <c r="A753" s="54"/>
      <c r="B753" s="7" t="s">
        <v>797</v>
      </c>
      <c r="C753" s="7">
        <v>160032494.0433</v>
      </c>
      <c r="D753" s="7">
        <v>155922086.70289999</v>
      </c>
      <c r="E753" s="7">
        <v>157356861.62510002</v>
      </c>
      <c r="F753" s="7">
        <v>155216525.6645</v>
      </c>
      <c r="G753" s="7">
        <v>165871500.77340001</v>
      </c>
      <c r="H753" s="7">
        <v>164611095.6164</v>
      </c>
      <c r="I753" s="7">
        <v>178244392.13499996</v>
      </c>
      <c r="J753" s="7">
        <v>168672283.77240002</v>
      </c>
      <c r="K753" s="7">
        <v>174887043.56219998</v>
      </c>
      <c r="L753" s="7">
        <v>169519621.90850002</v>
      </c>
      <c r="M753" s="7">
        <v>175750622.72889999</v>
      </c>
      <c r="N753" s="7">
        <v>185835523.80520001</v>
      </c>
      <c r="O753" s="30">
        <f t="shared" si="11"/>
        <v>2011920052.3378003</v>
      </c>
    </row>
    <row r="754" spans="1:15" ht="15" thickBot="1" x14ac:dyDescent="0.4">
      <c r="A754" s="54"/>
      <c r="B754" s="7" t="s">
        <v>798</v>
      </c>
      <c r="C754" s="7">
        <v>176630180.2173</v>
      </c>
      <c r="D754" s="7">
        <v>172165298.25309998</v>
      </c>
      <c r="E754" s="7">
        <v>173739281.7466</v>
      </c>
      <c r="F754" s="7">
        <v>171285192.4727</v>
      </c>
      <c r="G754" s="7">
        <v>183076838.87810001</v>
      </c>
      <c r="H754" s="7">
        <v>181690822.1751</v>
      </c>
      <c r="I754" s="7">
        <v>196690607.67480001</v>
      </c>
      <c r="J754" s="7">
        <v>186106471.90719998</v>
      </c>
      <c r="K754" s="7">
        <v>193114926.78249997</v>
      </c>
      <c r="L754" s="7">
        <v>187023345.15930003</v>
      </c>
      <c r="M754" s="7">
        <v>194093128.192</v>
      </c>
      <c r="N754" s="7">
        <v>205085453.54350001</v>
      </c>
      <c r="O754" s="30">
        <f t="shared" si="11"/>
        <v>2220701547.0022001</v>
      </c>
    </row>
    <row r="755" spans="1:15" ht="15" thickBot="1" x14ac:dyDescent="0.4">
      <c r="A755" s="54"/>
      <c r="B755" s="7" t="s">
        <v>799</v>
      </c>
      <c r="C755" s="7">
        <v>158312777.85280001</v>
      </c>
      <c r="D755" s="7">
        <v>153355482.22220001</v>
      </c>
      <c r="E755" s="7">
        <v>155258279.41940001</v>
      </c>
      <c r="F755" s="7">
        <v>153404355.77579999</v>
      </c>
      <c r="G755" s="7">
        <v>164098676.89570001</v>
      </c>
      <c r="H755" s="7">
        <v>162412871.9429</v>
      </c>
      <c r="I755" s="7">
        <v>176819797.37480003</v>
      </c>
      <c r="J755" s="7">
        <v>167377951.4427</v>
      </c>
      <c r="K755" s="7">
        <v>171635274.24469998</v>
      </c>
      <c r="L755" s="7">
        <v>168279347.93540001</v>
      </c>
      <c r="M755" s="7">
        <v>173094366.63410002</v>
      </c>
      <c r="N755" s="7">
        <v>184164652.68489999</v>
      </c>
      <c r="O755" s="30">
        <f t="shared" si="11"/>
        <v>1988213834.4253998</v>
      </c>
    </row>
    <row r="756" spans="1:15" ht="15" thickBot="1" x14ac:dyDescent="0.4">
      <c r="A756" s="54"/>
      <c r="B756" s="7" t="s">
        <v>800</v>
      </c>
      <c r="C756" s="7">
        <v>166936428.68050003</v>
      </c>
      <c r="D756" s="7">
        <v>162054858.243</v>
      </c>
      <c r="E756" s="7">
        <v>163888081.38070002</v>
      </c>
      <c r="F756" s="7">
        <v>161796459.9813</v>
      </c>
      <c r="G756" s="7">
        <v>173035147.25799999</v>
      </c>
      <c r="H756" s="7">
        <v>171413029.97029999</v>
      </c>
      <c r="I756" s="7">
        <v>186260748.211</v>
      </c>
      <c r="J756" s="7">
        <v>176285611.49759999</v>
      </c>
      <c r="K756" s="7">
        <v>181506869.79839998</v>
      </c>
      <c r="L756" s="7">
        <v>177205116.92539999</v>
      </c>
      <c r="M756" s="7">
        <v>182846863.99020001</v>
      </c>
      <c r="N756" s="7">
        <v>194071132.93219998</v>
      </c>
      <c r="O756" s="30">
        <f t="shared" si="11"/>
        <v>2097300348.8686001</v>
      </c>
    </row>
    <row r="757" spans="1:15" ht="15" thickBot="1" x14ac:dyDescent="0.4">
      <c r="A757" s="55"/>
      <c r="B757" s="31" t="s">
        <v>801</v>
      </c>
      <c r="C757" s="31">
        <v>165711671.1595</v>
      </c>
      <c r="D757" s="31">
        <v>160717152.0433</v>
      </c>
      <c r="E757" s="31">
        <v>162616053.22670001</v>
      </c>
      <c r="F757" s="31">
        <v>160587555.447</v>
      </c>
      <c r="G757" s="31">
        <v>171767101.59239998</v>
      </c>
      <c r="H757" s="31">
        <v>170085234.66909999</v>
      </c>
      <c r="I757" s="31">
        <v>184976198.46360001</v>
      </c>
      <c r="J757" s="31">
        <v>175079739.48609999</v>
      </c>
      <c r="K757" s="31">
        <v>179947221.74360001</v>
      </c>
      <c r="L757" s="31">
        <v>176003758.35519999</v>
      </c>
      <c r="M757" s="31">
        <v>181374377.80050001</v>
      </c>
      <c r="N757" s="31">
        <v>192701615.37629998</v>
      </c>
      <c r="O757" s="30">
        <f t="shared" si="11"/>
        <v>2081567679.3632998</v>
      </c>
    </row>
    <row r="758" spans="1:15" ht="15" thickBot="1" x14ac:dyDescent="0.4">
      <c r="A758" s="53" t="s">
        <v>55</v>
      </c>
      <c r="B758" s="29" t="s">
        <v>802</v>
      </c>
      <c r="C758" s="29">
        <v>158934713.44479999</v>
      </c>
      <c r="D758" s="29">
        <v>154684770.60710001</v>
      </c>
      <c r="E758" s="29">
        <v>156656806.0314</v>
      </c>
      <c r="F758" s="29">
        <v>153848314.59980002</v>
      </c>
      <c r="G758" s="29">
        <v>164686917.92679998</v>
      </c>
      <c r="H758" s="29">
        <v>163134886.62149999</v>
      </c>
      <c r="I758" s="29">
        <v>177285964.93079996</v>
      </c>
      <c r="J758" s="29">
        <v>167390517.13300002</v>
      </c>
      <c r="K758" s="29">
        <v>172769880.52689999</v>
      </c>
      <c r="L758" s="29">
        <v>168121532.86479998</v>
      </c>
      <c r="M758" s="29">
        <v>174489921.02109998</v>
      </c>
      <c r="N758" s="29">
        <v>184559326.93810001</v>
      </c>
      <c r="O758" s="30">
        <f t="shared" si="11"/>
        <v>1996563552.6461</v>
      </c>
    </row>
    <row r="759" spans="1:15" ht="15" thickBot="1" x14ac:dyDescent="0.4">
      <c r="A759" s="54"/>
      <c r="B759" s="7" t="s">
        <v>803</v>
      </c>
      <c r="C759" s="7">
        <v>157445033.59149998</v>
      </c>
      <c r="D759" s="7">
        <v>153874024.45449999</v>
      </c>
      <c r="E759" s="7">
        <v>155480244.9061</v>
      </c>
      <c r="F759" s="7">
        <v>152513966.37260002</v>
      </c>
      <c r="G759" s="7">
        <v>163135484.63330001</v>
      </c>
      <c r="H759" s="7">
        <v>161915801.49149999</v>
      </c>
      <c r="I759" s="7">
        <v>175273975.1814</v>
      </c>
      <c r="J759" s="7">
        <v>165450754.11000001</v>
      </c>
      <c r="K759" s="7">
        <v>172132190.38730001</v>
      </c>
      <c r="L759" s="7">
        <v>166130662.75920001</v>
      </c>
      <c r="M759" s="7">
        <v>173397119.8387</v>
      </c>
      <c r="N759" s="7">
        <v>182594577.07600001</v>
      </c>
      <c r="O759" s="30">
        <f t="shared" si="11"/>
        <v>1979343834.8021002</v>
      </c>
    </row>
    <row r="760" spans="1:15" ht="15" thickBot="1" x14ac:dyDescent="0.4">
      <c r="A760" s="54"/>
      <c r="B760" s="7" t="s">
        <v>804</v>
      </c>
      <c r="C760" s="7">
        <v>181949962.9632</v>
      </c>
      <c r="D760" s="7">
        <v>177113848.3777</v>
      </c>
      <c r="E760" s="7">
        <v>179330589.41469997</v>
      </c>
      <c r="F760" s="7">
        <v>176114224.55830002</v>
      </c>
      <c r="G760" s="7">
        <v>188545825.68849999</v>
      </c>
      <c r="H760" s="7">
        <v>186772659.03129998</v>
      </c>
      <c r="I760" s="7">
        <v>202916607.1081</v>
      </c>
      <c r="J760" s="7">
        <v>191620548.25979999</v>
      </c>
      <c r="K760" s="7">
        <v>197899652.28780001</v>
      </c>
      <c r="L760" s="7">
        <v>192454546.60640001</v>
      </c>
      <c r="M760" s="7">
        <v>199843687.50470001</v>
      </c>
      <c r="N760" s="7">
        <v>211286984.66460001</v>
      </c>
      <c r="O760" s="30">
        <f t="shared" si="11"/>
        <v>2285849136.4650998</v>
      </c>
    </row>
    <row r="761" spans="1:15" ht="15" thickBot="1" x14ac:dyDescent="0.4">
      <c r="A761" s="54"/>
      <c r="B761" s="7" t="s">
        <v>805</v>
      </c>
      <c r="C761" s="7">
        <v>200380015.18940002</v>
      </c>
      <c r="D761" s="7">
        <v>194953756.70950001</v>
      </c>
      <c r="E761" s="7">
        <v>197432381.38729998</v>
      </c>
      <c r="F761" s="7">
        <v>193924098.99120003</v>
      </c>
      <c r="G761" s="7">
        <v>207652805.2931</v>
      </c>
      <c r="H761" s="7">
        <v>205642646.64569998</v>
      </c>
      <c r="I761" s="7">
        <v>223507506.1566</v>
      </c>
      <c r="J761" s="7">
        <v>211093343.71399999</v>
      </c>
      <c r="K761" s="7">
        <v>217836679.92540002</v>
      </c>
      <c r="L761" s="7">
        <v>212018180.01939997</v>
      </c>
      <c r="M761" s="7">
        <v>220043088.33990002</v>
      </c>
      <c r="N761" s="7">
        <v>232734071.80989999</v>
      </c>
      <c r="O761" s="30">
        <f t="shared" si="11"/>
        <v>2517218574.1813998</v>
      </c>
    </row>
    <row r="762" spans="1:15" ht="15" thickBot="1" x14ac:dyDescent="0.4">
      <c r="A762" s="54"/>
      <c r="B762" s="7" t="s">
        <v>806</v>
      </c>
      <c r="C762" s="7">
        <v>175591546.94709998</v>
      </c>
      <c r="D762" s="7">
        <v>171074850.7694</v>
      </c>
      <c r="E762" s="7">
        <v>173138006.16769999</v>
      </c>
      <c r="F762" s="7">
        <v>169989073.97490001</v>
      </c>
      <c r="G762" s="7">
        <v>181952576.61409998</v>
      </c>
      <c r="H762" s="7">
        <v>180318636.64660001</v>
      </c>
      <c r="I762" s="7">
        <v>195748907.0571</v>
      </c>
      <c r="J762" s="7">
        <v>184835267.05190003</v>
      </c>
      <c r="K762" s="7">
        <v>191199995.88699999</v>
      </c>
      <c r="L762" s="7">
        <v>185629896.20699996</v>
      </c>
      <c r="M762" s="7">
        <v>192973899.98379999</v>
      </c>
      <c r="N762" s="7">
        <v>203845262.48189998</v>
      </c>
      <c r="O762" s="30">
        <f t="shared" si="11"/>
        <v>2206297919.7884998</v>
      </c>
    </row>
    <row r="763" spans="1:15" ht="15" thickBot="1" x14ac:dyDescent="0.4">
      <c r="A763" s="54"/>
      <c r="B763" s="7" t="s">
        <v>807</v>
      </c>
      <c r="C763" s="7">
        <v>242653625.19389999</v>
      </c>
      <c r="D763" s="7">
        <v>236122775.03369999</v>
      </c>
      <c r="E763" s="7">
        <v>239066116.96609998</v>
      </c>
      <c r="F763" s="7">
        <v>234816692.94419998</v>
      </c>
      <c r="G763" s="7">
        <v>251476328.8585</v>
      </c>
      <c r="H763" s="7">
        <v>249046137.85589999</v>
      </c>
      <c r="I763" s="7">
        <v>270600361.86830002</v>
      </c>
      <c r="J763" s="7">
        <v>255614408.80609998</v>
      </c>
      <c r="K763" s="7">
        <v>263951080.75819999</v>
      </c>
      <c r="L763" s="7">
        <v>256730336.56940001</v>
      </c>
      <c r="M763" s="7">
        <v>266588114.9472</v>
      </c>
      <c r="N763" s="7">
        <v>281836734.91179997</v>
      </c>
      <c r="O763" s="30">
        <f t="shared" si="11"/>
        <v>3048502714.7132993</v>
      </c>
    </row>
    <row r="764" spans="1:15" ht="15" thickBot="1" x14ac:dyDescent="0.4">
      <c r="A764" s="54"/>
      <c r="B764" s="7" t="s">
        <v>808</v>
      </c>
      <c r="C764" s="7">
        <v>188135496.11739999</v>
      </c>
      <c r="D764" s="7">
        <v>183808689.4409</v>
      </c>
      <c r="E764" s="7">
        <v>185727105.37630001</v>
      </c>
      <c r="F764" s="7">
        <v>182209505.47489998</v>
      </c>
      <c r="G764" s="7">
        <v>194950663.5063</v>
      </c>
      <c r="H764" s="7">
        <v>193448927.16640002</v>
      </c>
      <c r="I764" s="7">
        <v>209437782.94690001</v>
      </c>
      <c r="J764" s="7">
        <v>197746126.43309999</v>
      </c>
      <c r="K764" s="7">
        <v>205682217.23159999</v>
      </c>
      <c r="L764" s="7">
        <v>198561568.28760004</v>
      </c>
      <c r="M764" s="7">
        <v>207228068.91090003</v>
      </c>
      <c r="N764" s="7">
        <v>218226006.45480001</v>
      </c>
      <c r="O764" s="30">
        <f t="shared" si="11"/>
        <v>2365162157.3471003</v>
      </c>
    </row>
    <row r="765" spans="1:15" ht="15" thickBot="1" x14ac:dyDescent="0.4">
      <c r="A765" s="54"/>
      <c r="B765" s="7" t="s">
        <v>387</v>
      </c>
      <c r="C765" s="7">
        <v>167763787.77260002</v>
      </c>
      <c r="D765" s="7">
        <v>163416017.3646</v>
      </c>
      <c r="E765" s="7">
        <v>165412564.4445</v>
      </c>
      <c r="F765" s="7">
        <v>162411101.13850001</v>
      </c>
      <c r="G765" s="7">
        <v>173838218.65310001</v>
      </c>
      <c r="H765" s="7">
        <v>172264387.23819998</v>
      </c>
      <c r="I765" s="7">
        <v>187048385.64850003</v>
      </c>
      <c r="J765" s="7">
        <v>176611985.17849997</v>
      </c>
      <c r="K765" s="7">
        <v>182606105.94760001</v>
      </c>
      <c r="L765" s="7">
        <v>177373699.07090005</v>
      </c>
      <c r="M765" s="7">
        <v>184324749.71239999</v>
      </c>
      <c r="N765" s="7">
        <v>194766018.09920001</v>
      </c>
      <c r="O765" s="30">
        <f t="shared" si="11"/>
        <v>2107837020.2685997</v>
      </c>
    </row>
    <row r="766" spans="1:15" ht="15" thickBot="1" x14ac:dyDescent="0.4">
      <c r="A766" s="54"/>
      <c r="B766" s="7" t="s">
        <v>809</v>
      </c>
      <c r="C766" s="7">
        <v>180938057.9359</v>
      </c>
      <c r="D766" s="7">
        <v>176157318.3326</v>
      </c>
      <c r="E766" s="7">
        <v>178347137.54750001</v>
      </c>
      <c r="F766" s="7">
        <v>175140199.25529999</v>
      </c>
      <c r="G766" s="7">
        <v>187496497.70609999</v>
      </c>
      <c r="H766" s="7">
        <v>185747741.42610002</v>
      </c>
      <c r="I766" s="7">
        <v>201773408.0508</v>
      </c>
      <c r="J766" s="7">
        <v>190538078.37529999</v>
      </c>
      <c r="K766" s="7">
        <v>196840446.79699999</v>
      </c>
      <c r="L766" s="7">
        <v>191365496.47860003</v>
      </c>
      <c r="M766" s="7">
        <v>198754284.92009997</v>
      </c>
      <c r="N766" s="7">
        <v>210101014.3328</v>
      </c>
      <c r="O766" s="30">
        <f t="shared" si="11"/>
        <v>2273199681.1581001</v>
      </c>
    </row>
    <row r="767" spans="1:15" ht="15" thickBot="1" x14ac:dyDescent="0.4">
      <c r="A767" s="54"/>
      <c r="B767" s="7" t="s">
        <v>810</v>
      </c>
      <c r="C767" s="7">
        <v>233749879.43739998</v>
      </c>
      <c r="D767" s="7">
        <v>226604886.92210001</v>
      </c>
      <c r="E767" s="7">
        <v>229912690.41320002</v>
      </c>
      <c r="F767" s="7">
        <v>226062689.95589998</v>
      </c>
      <c r="G767" s="7">
        <v>242255579.1049</v>
      </c>
      <c r="H767" s="7">
        <v>239493711.3222</v>
      </c>
      <c r="I767" s="7">
        <v>261147948.5844</v>
      </c>
      <c r="J767" s="7">
        <v>246728016.58659995</v>
      </c>
      <c r="K767" s="7">
        <v>252932040.85290003</v>
      </c>
      <c r="L767" s="7">
        <v>247862406.3423</v>
      </c>
      <c r="M767" s="7">
        <v>256060453.80740002</v>
      </c>
      <c r="N767" s="7">
        <v>271804802.91900003</v>
      </c>
      <c r="O767" s="30">
        <f t="shared" si="11"/>
        <v>2934615106.2483001</v>
      </c>
    </row>
    <row r="768" spans="1:15" ht="15" thickBot="1" x14ac:dyDescent="0.4">
      <c r="A768" s="54"/>
      <c r="B768" s="7" t="s">
        <v>811</v>
      </c>
      <c r="C768" s="7">
        <v>150052552.99430001</v>
      </c>
      <c r="D768" s="7">
        <v>146291601.12150002</v>
      </c>
      <c r="E768" s="7">
        <v>148025727.18380001</v>
      </c>
      <c r="F768" s="7">
        <v>145299137.57589999</v>
      </c>
      <c r="G768" s="7">
        <v>155476238.77169999</v>
      </c>
      <c r="H768" s="7">
        <v>154139926.30590001</v>
      </c>
      <c r="I768" s="7">
        <v>167249737.2051</v>
      </c>
      <c r="J768" s="7">
        <v>157887265.38660002</v>
      </c>
      <c r="K768" s="7">
        <v>163477049.70749998</v>
      </c>
      <c r="L768" s="7">
        <v>158560318.956</v>
      </c>
      <c r="M768" s="7">
        <v>164930017.5799</v>
      </c>
      <c r="N768" s="7">
        <v>174148207.56509998</v>
      </c>
      <c r="O768" s="30">
        <f t="shared" si="11"/>
        <v>1885537780.3533001</v>
      </c>
    </row>
    <row r="769" spans="1:15" ht="15" thickBot="1" x14ac:dyDescent="0.4">
      <c r="A769" s="54"/>
      <c r="B769" s="7" t="s">
        <v>812</v>
      </c>
      <c r="C769" s="7">
        <v>173993819.80069998</v>
      </c>
      <c r="D769" s="7">
        <v>169719501.9901</v>
      </c>
      <c r="E769" s="7">
        <v>171655551.14479998</v>
      </c>
      <c r="F769" s="7">
        <v>168476979.92650002</v>
      </c>
      <c r="G769" s="7">
        <v>180294033.6214</v>
      </c>
      <c r="H769" s="7">
        <v>178775513.46179998</v>
      </c>
      <c r="I769" s="7">
        <v>193858539.90780002</v>
      </c>
      <c r="J769" s="7">
        <v>183036332.25399998</v>
      </c>
      <c r="K769" s="7">
        <v>189766616.92640001</v>
      </c>
      <c r="L769" s="7">
        <v>183809828.98290002</v>
      </c>
      <c r="M769" s="7">
        <v>191386334.07499999</v>
      </c>
      <c r="N769" s="7">
        <v>201915945.46950001</v>
      </c>
      <c r="O769" s="30">
        <f t="shared" si="11"/>
        <v>2186688997.5608997</v>
      </c>
    </row>
    <row r="770" spans="1:15" ht="15" thickBot="1" x14ac:dyDescent="0.4">
      <c r="A770" s="54"/>
      <c r="B770" s="7" t="s">
        <v>813</v>
      </c>
      <c r="C770" s="7">
        <v>185544608.0311</v>
      </c>
      <c r="D770" s="7">
        <v>181185229.2735</v>
      </c>
      <c r="E770" s="7">
        <v>183129910.3179</v>
      </c>
      <c r="F770" s="7">
        <v>179686546.37729999</v>
      </c>
      <c r="G770" s="7">
        <v>192265901.48130003</v>
      </c>
      <c r="H770" s="7">
        <v>190740157.93900001</v>
      </c>
      <c r="I770" s="7">
        <v>206606754.42299998</v>
      </c>
      <c r="J770" s="7">
        <v>195075602.06020001</v>
      </c>
      <c r="K770" s="7">
        <v>202701245.766</v>
      </c>
      <c r="L770" s="7">
        <v>195886284.19569999</v>
      </c>
      <c r="M770" s="7">
        <v>204289630.29980001</v>
      </c>
      <c r="N770" s="7">
        <v>215253302.62360001</v>
      </c>
      <c r="O770" s="30">
        <f t="shared" si="11"/>
        <v>2332365172.7883997</v>
      </c>
    </row>
    <row r="771" spans="1:15" ht="15" thickBot="1" x14ac:dyDescent="0.4">
      <c r="A771" s="55"/>
      <c r="B771" s="31" t="s">
        <v>814</v>
      </c>
      <c r="C771" s="31">
        <v>202996122.7184</v>
      </c>
      <c r="D771" s="31">
        <v>197869146.90599999</v>
      </c>
      <c r="E771" s="31">
        <v>200175802.48679999</v>
      </c>
      <c r="F771" s="31">
        <v>196516014.33770001</v>
      </c>
      <c r="G771" s="31">
        <v>210360730.26040003</v>
      </c>
      <c r="H771" s="31">
        <v>208506986.2236</v>
      </c>
      <c r="I771" s="31">
        <v>226219375.58219999</v>
      </c>
      <c r="J771" s="31">
        <v>213635487.69719997</v>
      </c>
      <c r="K771" s="31">
        <v>221257630.4558</v>
      </c>
      <c r="L771" s="31">
        <v>214546660.41129997</v>
      </c>
      <c r="M771" s="31">
        <v>223237975.57160002</v>
      </c>
      <c r="N771" s="31">
        <v>235638137.6428</v>
      </c>
      <c r="O771" s="30">
        <f t="shared" si="11"/>
        <v>2550960070.2937999</v>
      </c>
    </row>
    <row r="772" spans="1:15" ht="15" thickBot="1" x14ac:dyDescent="0.4">
      <c r="A772" s="53" t="s">
        <v>815</v>
      </c>
      <c r="B772" s="29" t="s">
        <v>816</v>
      </c>
      <c r="C772" s="29">
        <v>323848650.90209997</v>
      </c>
      <c r="D772" s="29">
        <v>346368402.09020001</v>
      </c>
      <c r="E772" s="29">
        <v>337005207.44590002</v>
      </c>
      <c r="F772" s="29">
        <v>321356560.25950003</v>
      </c>
      <c r="G772" s="29">
        <v>331728028.93519998</v>
      </c>
      <c r="H772" s="29">
        <v>365323096.93360001</v>
      </c>
      <c r="I772" s="29">
        <v>351391926.25440001</v>
      </c>
      <c r="J772" s="29">
        <v>324957410.70379996</v>
      </c>
      <c r="K772" s="29">
        <v>418888917.67229998</v>
      </c>
      <c r="L772" s="29">
        <v>323807470.65829998</v>
      </c>
      <c r="M772" s="29">
        <v>365283427.68169999</v>
      </c>
      <c r="N772" s="29">
        <v>312965530.70230001</v>
      </c>
      <c r="O772" s="30">
        <f t="shared" si="11"/>
        <v>4122924630.2392998</v>
      </c>
    </row>
    <row r="773" spans="1:15" ht="15" thickBot="1" x14ac:dyDescent="0.4">
      <c r="A773" s="54"/>
      <c r="B773" s="7" t="s">
        <v>817</v>
      </c>
      <c r="C773" s="7">
        <v>538480721.17449999</v>
      </c>
      <c r="D773" s="7">
        <v>556491493.77579999</v>
      </c>
      <c r="E773" s="7">
        <v>548887577.59710002</v>
      </c>
      <c r="F773" s="7">
        <v>529160127.07340002</v>
      </c>
      <c r="G773" s="7">
        <v>554217081.86870003</v>
      </c>
      <c r="H773" s="7">
        <v>586224968.73300004</v>
      </c>
      <c r="I773" s="7">
        <v>589886906.89509988</v>
      </c>
      <c r="J773" s="7">
        <v>550363261.2026</v>
      </c>
      <c r="K773" s="7">
        <v>654717324.79949999</v>
      </c>
      <c r="L773" s="7">
        <v>550107318.37330008</v>
      </c>
      <c r="M773" s="7">
        <v>602542586.9598</v>
      </c>
      <c r="N773" s="7">
        <v>561867512.69729996</v>
      </c>
      <c r="O773" s="30">
        <f t="shared" ref="O773:O777" si="12">SUM(C773:N773)</f>
        <v>6822946881.1500998</v>
      </c>
    </row>
    <row r="774" spans="1:15" ht="15" thickBot="1" x14ac:dyDescent="0.4">
      <c r="A774" s="54"/>
      <c r="B774" s="7" t="s">
        <v>818</v>
      </c>
      <c r="C774" s="7">
        <v>382303248.94370002</v>
      </c>
      <c r="D774" s="7">
        <v>403238014.08160001</v>
      </c>
      <c r="E774" s="7">
        <v>394548860.27059996</v>
      </c>
      <c r="F774" s="7">
        <v>377891934.94050002</v>
      </c>
      <c r="G774" s="7">
        <v>392326440.10160005</v>
      </c>
      <c r="H774" s="7">
        <v>425312125.97099996</v>
      </c>
      <c r="I774" s="7">
        <v>416542142.09490001</v>
      </c>
      <c r="J774" s="7">
        <v>386553092.39750004</v>
      </c>
      <c r="K774" s="7">
        <v>482565592.11910003</v>
      </c>
      <c r="L774" s="7">
        <v>385671380.49269998</v>
      </c>
      <c r="M774" s="7">
        <v>429595145.86610001</v>
      </c>
      <c r="N774" s="7">
        <v>380884219.94550002</v>
      </c>
      <c r="O774" s="30">
        <f t="shared" si="12"/>
        <v>4857432197.2248011</v>
      </c>
    </row>
    <row r="775" spans="1:15" ht="15" thickBot="1" x14ac:dyDescent="0.4">
      <c r="A775" s="54"/>
      <c r="B775" s="7" t="s">
        <v>819</v>
      </c>
      <c r="C775" s="7">
        <v>355450257.54550004</v>
      </c>
      <c r="D775" s="7">
        <v>377218653.01890004</v>
      </c>
      <c r="E775" s="7">
        <v>368162246.10759997</v>
      </c>
      <c r="F775" s="7">
        <v>351938185.93159997</v>
      </c>
      <c r="G775" s="7">
        <v>364487443.00209999</v>
      </c>
      <c r="H775" s="7">
        <v>397805420.96719998</v>
      </c>
      <c r="I775" s="7">
        <v>386555191.2665</v>
      </c>
      <c r="J775" s="7">
        <v>358195997.00020003</v>
      </c>
      <c r="K775" s="7">
        <v>453476451.53570002</v>
      </c>
      <c r="L775" s="7">
        <v>357183750.24050003</v>
      </c>
      <c r="M775" s="7">
        <v>400141746.72619998</v>
      </c>
      <c r="N775" s="7">
        <v>349644946.96140003</v>
      </c>
      <c r="O775" s="30">
        <f t="shared" si="12"/>
        <v>4520260290.3034</v>
      </c>
    </row>
    <row r="776" spans="1:15" ht="15" thickBot="1" x14ac:dyDescent="0.4">
      <c r="A776" s="54"/>
      <c r="B776" s="7" t="s">
        <v>820</v>
      </c>
      <c r="C776" s="7">
        <v>345032066.40170002</v>
      </c>
      <c r="D776" s="7">
        <v>366687195.79439998</v>
      </c>
      <c r="E776" s="7">
        <v>357726734.19200003</v>
      </c>
      <c r="F776" s="7">
        <v>341796094.7507</v>
      </c>
      <c r="G776" s="7">
        <v>353691578.95739996</v>
      </c>
      <c r="H776" s="7">
        <v>386921808.3944</v>
      </c>
      <c r="I776" s="7">
        <v>375161620.7906</v>
      </c>
      <c r="J776" s="7">
        <v>347447318.82440007</v>
      </c>
      <c r="K776" s="7">
        <v>441517020.19920003</v>
      </c>
      <c r="L776" s="7">
        <v>346414704.99839997</v>
      </c>
      <c r="M776" s="7">
        <v>388341170.6706</v>
      </c>
      <c r="N776" s="7">
        <v>337684954.32450002</v>
      </c>
      <c r="O776" s="30">
        <f t="shared" si="12"/>
        <v>4388422268.2982998</v>
      </c>
    </row>
    <row r="777" spans="1:15" ht="15" thickBot="1" x14ac:dyDescent="0.4">
      <c r="A777" s="55"/>
      <c r="B777" s="31" t="s">
        <v>821</v>
      </c>
      <c r="C777" s="31">
        <v>348029592.1268</v>
      </c>
      <c r="D777" s="31">
        <v>369340012.49059999</v>
      </c>
      <c r="E777" s="31">
        <v>360557946.56840003</v>
      </c>
      <c r="F777" s="31">
        <v>344651299.17439997</v>
      </c>
      <c r="G777" s="31">
        <v>356801975.69850004</v>
      </c>
      <c r="H777" s="31">
        <v>389870252.13390005</v>
      </c>
      <c r="I777" s="31">
        <v>378647579.60039997</v>
      </c>
      <c r="J777" s="31">
        <v>350758576.51230001</v>
      </c>
      <c r="K777" s="31">
        <v>444375938.34950006</v>
      </c>
      <c r="L777" s="31">
        <v>349757981.59310001</v>
      </c>
      <c r="M777" s="31">
        <v>391413734.04410005</v>
      </c>
      <c r="N777" s="31">
        <v>341264283.55260003</v>
      </c>
      <c r="O777" s="30">
        <f t="shared" si="12"/>
        <v>4425469171.8446007</v>
      </c>
    </row>
    <row r="778" spans="1:15" x14ac:dyDescent="0.35">
      <c r="C778" s="26">
        <f>SUM(C4:C777)</f>
        <v>131706970949.72585</v>
      </c>
      <c r="D778" s="26">
        <f t="shared" ref="D778:N778" si="13">SUM(D4:D777)</f>
        <v>129212239880.33289</v>
      </c>
      <c r="E778" s="26">
        <f t="shared" si="13"/>
        <v>130140212442.34964</v>
      </c>
      <c r="F778" s="26">
        <f t="shared" si="13"/>
        <v>127542082770.44888</v>
      </c>
      <c r="G778" s="26">
        <f t="shared" si="13"/>
        <v>136551795572.11002</v>
      </c>
      <c r="H778" s="26">
        <f t="shared" si="13"/>
        <v>135715640302.65874</v>
      </c>
      <c r="I778" s="26">
        <f t="shared" si="13"/>
        <v>146275580105.90115</v>
      </c>
      <c r="J778" s="26">
        <f t="shared" si="13"/>
        <v>138188761845.98672</v>
      </c>
      <c r="K778" s="26">
        <f t="shared" si="13"/>
        <v>145197445864.69586</v>
      </c>
      <c r="L778" s="26">
        <f t="shared" si="13"/>
        <v>138721015822.65659</v>
      </c>
      <c r="M778" s="26">
        <f t="shared" si="13"/>
        <v>145917781097.77731</v>
      </c>
      <c r="N778" s="26">
        <f t="shared" si="13"/>
        <v>152752329033.54318</v>
      </c>
    </row>
  </sheetData>
  <mergeCells count="41">
    <mergeCell ref="A145:A171"/>
    <mergeCell ref="A2:A3"/>
    <mergeCell ref="B2:B3"/>
    <mergeCell ref="C2:N2"/>
    <mergeCell ref="O2:O3"/>
    <mergeCell ref="A4:A20"/>
    <mergeCell ref="A21:A41"/>
    <mergeCell ref="A42:A72"/>
    <mergeCell ref="A73:A93"/>
    <mergeCell ref="A94:A113"/>
    <mergeCell ref="A114:A121"/>
    <mergeCell ref="A122:A144"/>
    <mergeCell ref="A411:A444"/>
    <mergeCell ref="A172:A189"/>
    <mergeCell ref="A190:A214"/>
    <mergeCell ref="A215:A227"/>
    <mergeCell ref="A228:A245"/>
    <mergeCell ref="A246:A261"/>
    <mergeCell ref="A262:A278"/>
    <mergeCell ref="A279:A289"/>
    <mergeCell ref="A290:A316"/>
    <mergeCell ref="A317:A343"/>
    <mergeCell ref="A344:A366"/>
    <mergeCell ref="A367:A410"/>
    <mergeCell ref="A679:A701"/>
    <mergeCell ref="A445:A465"/>
    <mergeCell ref="A466:A486"/>
    <mergeCell ref="A487:A502"/>
    <mergeCell ref="A503:A522"/>
    <mergeCell ref="A523:A535"/>
    <mergeCell ref="A536:A560"/>
    <mergeCell ref="A561:A580"/>
    <mergeCell ref="A581:A598"/>
    <mergeCell ref="A599:A628"/>
    <mergeCell ref="A629:A661"/>
    <mergeCell ref="A662:A678"/>
    <mergeCell ref="A702:A724"/>
    <mergeCell ref="A725:A740"/>
    <mergeCell ref="A741:A757"/>
    <mergeCell ref="A758:A771"/>
    <mergeCell ref="A772:A777"/>
  </mergeCells>
  <pageMargins left="0.7" right="0.7" top="0.75" bottom="0.75" header="0.3" footer="0.3"/>
  <pageSetup scale="4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FG</vt:lpstr>
      <vt:lpstr>State Details</vt:lpstr>
      <vt:lpstr>LGA details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oluwabukolami</dc:creator>
  <cp:lastModifiedBy>Emuesiri Ojo</cp:lastModifiedBy>
  <cp:lastPrinted>2019-01-24T08:19:48Z</cp:lastPrinted>
  <dcterms:created xsi:type="dcterms:W3CDTF">2019-01-15T10:42:26Z</dcterms:created>
  <dcterms:modified xsi:type="dcterms:W3CDTF">2019-01-24T10:15:15Z</dcterms:modified>
</cp:coreProperties>
</file>